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90" yWindow="65521" windowWidth="7050" windowHeight="4155" tabRatio="469" firstSheet="2" activeTab="3"/>
  </bookViews>
  <sheets>
    <sheet name="Fig.1" sheetId="1" r:id="rId1"/>
    <sheet name="Graph2" sheetId="2" r:id="rId2"/>
    <sheet name="graph3" sheetId="3" r:id="rId3"/>
    <sheet name="fig.3" sheetId="4" r:id="rId4"/>
  </sheets>
  <externalReferences>
    <externalReference r:id="rId7"/>
    <externalReference r:id="rId8"/>
    <externalReference r:id="rId9"/>
    <externalReference r:id="rId10"/>
  </externalReferences>
  <definedNames>
    <definedName name="__123Graph_A" hidden="1">'[1]d5-1'!$B$3:$B$127</definedName>
    <definedName name="__123Graph_Aｸﾞﾗﾌ1" hidden="1">'[1]d14-6'!$B$1:$AY$1</definedName>
    <definedName name="__123Graph_Aｸﾞﾗﾌ2" hidden="1">'[1]d5-1'!$B$3:$B$127</definedName>
    <definedName name="__123Graph_Aｸﾞﾗﾌ3" hidden="1">'[1]d5-1'!$B$3:$B$127</definedName>
    <definedName name="__123Graph_Bｸﾞﾗﾌ1" hidden="1">'[1]d14-6'!$B$2:$AY$2</definedName>
    <definedName name="__123Graph_Cｸﾞﾗﾌ1" hidden="1">'[1]d14-6'!$B$3:$AY$3</definedName>
    <definedName name="__123Graph_Dｸﾞﾗﾌ1" hidden="1">'[1]d14-6'!$B$4:$AY$4</definedName>
    <definedName name="__123Graph_Eｸﾞﾗﾌ1" hidden="1">'[1]d5-1'!$N$2:$N$20</definedName>
    <definedName name="__123Graph_Fｸﾞﾗﾌ1" hidden="1">'[1]d5-1'!$O$2:$O$20</definedName>
    <definedName name="__123Graph_X" hidden="1">'[1]d5-1'!$A$3:$A$127</definedName>
    <definedName name="__123Graph_Xｸﾞﾗﾌ1" hidden="1">'[1]d14-6'!$B$1:$AY$1</definedName>
    <definedName name="__123Graph_Xｸﾞﾗﾌ2" hidden="1">'[1]d5-1'!$A$3:$A$127</definedName>
    <definedName name="__123Graph_Xｸﾞﾗﾌ3" hidden="1">'[1]d5-1'!$A$3:$A$127</definedName>
    <definedName name="_53graph_A" hidden="1">'[3]捕獲'!$B$3:$B$127</definedName>
    <definedName name="_53graph_Aグラフ1" hidden="1">'[3]捕獲'!$B$3:$B$126</definedName>
    <definedName name="G">'[4]表7'!#REF!</definedName>
    <definedName name="graph10" hidden="1">'[2]catch'!$P$2:$P$20</definedName>
    <definedName name="graph11" hidden="1">'[2]catch'!$A$3:$A$126</definedName>
    <definedName name="graph12" hidden="1">'[2]catch'!$A$3:$A$127</definedName>
    <definedName name="graph13" hidden="1">'[2]catch'!$A$3:$A$127</definedName>
    <definedName name="graph3" hidden="1">'[2]catch'!$B$3:$B$126</definedName>
    <definedName name="graph4" hidden="1">'[2]catch'!$B$3:$B$127</definedName>
    <definedName name="graph5" hidden="1">'[2]catch'!$B$3:$B$127</definedName>
    <definedName name="graph6" hidden="1">'[2]catch'!$L$2:$L$20</definedName>
    <definedName name="graph7" hidden="1">'[2]catch'!$M$2:$M$20</definedName>
    <definedName name="graph8" hidden="1">'[2]catch'!$N$2:$N$20</definedName>
    <definedName name="graph9" hidden="1">'[2]catch'!$O$2:$O$20</definedName>
    <definedName name="graphx" hidden="1">'[2]catch'!$A$3:$A$127</definedName>
    <definedName name="W">'[4]表7'!#REF!</definedName>
    <definedName name="X">'[4]表7'!#REF!</definedName>
    <definedName name="Ya">'[4]表7'!#REF!</definedName>
    <definedName name="Z">'[4]表7'!#REF!</definedName>
    <definedName name="あ" hidden="1">'[3]捕獲'!$B$3:$B$127</definedName>
  </definedNames>
  <calcPr fullCalcOnLoad="1"/>
</workbook>
</file>

<file path=xl/sharedStrings.xml><?xml version="1.0" encoding="utf-8"?>
<sst xmlns="http://schemas.openxmlformats.org/spreadsheetml/2006/main" count="80" uniqueCount="69">
  <si>
    <t>m3/s</t>
  </si>
  <si>
    <t>m3/day</t>
  </si>
  <si>
    <t>河川流量</t>
  </si>
  <si>
    <t>年月日</t>
  </si>
  <si>
    <t>m3</t>
  </si>
  <si>
    <t>有効貯水容量＝</t>
  </si>
  <si>
    <t>初期貯留量＝</t>
  </si>
  <si>
    <t>取水需要量＝</t>
  </si>
  <si>
    <t>維持流量＝</t>
  </si>
  <si>
    <t>取水
需要量</t>
  </si>
  <si>
    <t>ダムへの
貯留量</t>
  </si>
  <si>
    <t>年間水不足日数＝</t>
  </si>
  <si>
    <t>実際取水量</t>
  </si>
  <si>
    <t>仮想ダム貯水量</t>
  </si>
  <si>
    <t>最大放流量</t>
  </si>
  <si>
    <t>目標貯水量</t>
  </si>
  <si>
    <t>j実際ダム貯水量</t>
  </si>
  <si>
    <t>実際放流量</t>
  </si>
  <si>
    <t>仮想放流量</t>
  </si>
  <si>
    <t>過放流日数＝</t>
  </si>
  <si>
    <t>中間値</t>
  </si>
  <si>
    <t>平均値</t>
  </si>
  <si>
    <t>最大貯水量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</si>
  <si>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</si>
  <si>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</si>
  <si>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</si>
  <si>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</si>
  <si>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</si>
  <si>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</si>
  <si>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</si>
  <si>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</si>
  <si>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</si>
  <si>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</si>
  <si>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</si>
  <si>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</si>
  <si>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</si>
  <si>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</si>
  <si>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</si>
  <si>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</si>
  <si>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</si>
  <si>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</si>
  <si>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</si>
  <si>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</si>
  <si>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Pall</t>
  </si>
  <si>
    <t>P0</t>
  </si>
  <si>
    <t>r</t>
  </si>
  <si>
    <t>D</t>
  </si>
  <si>
    <t>dt</t>
  </si>
  <si>
    <t>colonize</t>
  </si>
  <si>
    <t>extinction</t>
  </si>
  <si>
    <t>t</t>
  </si>
  <si>
    <t>x</t>
  </si>
  <si>
    <t>m3/s</t>
  </si>
  <si>
    <t>最小流量</t>
  </si>
  <si>
    <t>最終貯水率</t>
  </si>
  <si>
    <t>最小貯水率</t>
  </si>
  <si>
    <t>最大貯水率</t>
  </si>
  <si>
    <t>図１　ダムの利水シミュレーション　(1989年）　益永茂樹(2002)を改変</t>
  </si>
  <si>
    <t>Tg/day</t>
  </si>
  <si>
    <t>年間流入量の</t>
  </si>
  <si>
    <t>最大許容放流量</t>
  </si>
  <si>
    <t>最大許容放流量を上回る日</t>
  </si>
  <si>
    <t>最大流量</t>
  </si>
  <si>
    <t>最大許容流量を上回る日</t>
  </si>
  <si>
    <t>取水需要は平均値流量の</t>
  </si>
  <si>
    <t>i</t>
  </si>
  <si>
    <t>実際ダム貯水量</t>
  </si>
  <si>
    <t>e</t>
  </si>
  <si>
    <t>最終確率分布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</si>
</sst>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"/>
    <numFmt numFmtId="178" formatCode="0.000"/>
    <numFmt numFmtId="179" formatCode="#,##0.0;[Red]\-#,##0.0"/>
    <numFmt numFmtId="180" formatCode="#,##0.00000_ ;[Red]\-#,##0.000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/d"/>
    <numFmt numFmtId="185" formatCode="#,##0.0000_ ;[Red]\-#,##0.0000\ "/>
    <numFmt numFmtId="186" formatCode="0.0%"/>
    <numFmt numFmtId="187" formatCode="#,##0.000;[Red]\-#,##0.000"/>
    <numFmt numFmtId="188" formatCode="0_ "/>
    <numFmt numFmtId="189" formatCode="#,##0_ "/>
    <numFmt numFmtId="190" formatCode="[&lt;=999]000;000\-00"/>
    <numFmt numFmtId="191" formatCode="0.E+00"/>
    <numFmt numFmtId="192" formatCode="0.0_ "/>
    <numFmt numFmtId="193" formatCode="0.0000000"/>
    <numFmt numFmtId="194" formatCode="0.00000000"/>
    <numFmt numFmtId="195" formatCode="0.000000000"/>
    <numFmt numFmtId="196" formatCode="#,##0.0000;[Red]\-#,##0.0000"/>
    <numFmt numFmtId="197" formatCode="#,##0.00000;[Red]\-#,##0.00000"/>
    <numFmt numFmtId="198" formatCode="0.000_ "/>
    <numFmt numFmtId="199" formatCode="0.0000_ "/>
    <numFmt numFmtId="200" formatCode="0.00000_);[Red]\(0.00000\)"/>
    <numFmt numFmtId="201" formatCode="0.000000_);[Red]\(0.000000\)"/>
    <numFmt numFmtId="202" formatCode="0.00_ "/>
    <numFmt numFmtId="203" formatCode="0.000%"/>
    <numFmt numFmtId="204" formatCode="#,##0_);[Red]\(#,##0\)"/>
    <numFmt numFmtId="205" formatCode="0_);[Red]\(0\)"/>
    <numFmt numFmtId="206" formatCode="0.00_);[Red]\(0.00\)"/>
    <numFmt numFmtId="207" formatCode="0.0_);[Red]\(0.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0"/>
    <numFmt numFmtId="217" formatCode=".00%"/>
    <numFmt numFmtId="218" formatCode="0.00000"/>
    <numFmt numFmtId="219" formatCode="0.0000"/>
    <numFmt numFmtId="220" formatCode="#,##0.0;\-#,##0.0"/>
    <numFmt numFmtId="221" formatCode="m&quot;月&quot;"/>
    <numFmt numFmtId="222" formatCode="&quot;$&quot;#,##0.00;[Red]&quot;$&quot;\-#,##0.00"/>
    <numFmt numFmtId="223" formatCode="&quot;$&quot;#,##0;[Red]&quot;$&quot;\-#,##0"/>
    <numFmt numFmtId="224" formatCode="#,##0.000000;[Red]\-#,##0.000000"/>
    <numFmt numFmtId="225" formatCode="0.000000"/>
    <numFmt numFmtId="226" formatCode="0.0000%"/>
    <numFmt numFmtId="227" formatCode="0.000_);[Red]\(0.000\)"/>
    <numFmt numFmtId="228" formatCode="0.00000000000000000_);[Red]\(0.00000000000000000\)"/>
    <numFmt numFmtId="229" formatCode="0.0000000000000000_);[Red]\(0.0000000000000000\)"/>
    <numFmt numFmtId="230" formatCode="0.000000000000000_);[Red]\(0.000000000000000\)"/>
    <numFmt numFmtId="231" formatCode="0.00000000000000_);[Red]\(0.00000000000000\)"/>
    <numFmt numFmtId="232" formatCode="##\+"/>
    <numFmt numFmtId="233" formatCode="#,##0.0_ ;[Red]\-#,##0.0\ "/>
    <numFmt numFmtId="234" formatCode="#,##0.000000000000000_ ;[Red]\-#,##0.000000000000000\ "/>
    <numFmt numFmtId="235" formatCode="#,##0.000_ ;[Red]\-#,##0.000\ "/>
    <numFmt numFmtId="236" formatCode="0.0000000_ "/>
    <numFmt numFmtId="237" formatCode="0.00000000_ "/>
    <numFmt numFmtId="238" formatCode=".000_ 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21"/>
      <name val="ＭＳ Ｐゴシック"/>
      <family val="3"/>
    </font>
    <font>
      <b/>
      <sz val="11"/>
      <color indexed="48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4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.5"/>
      <color indexed="9"/>
      <name val="ＭＳ Ｐゴシック"/>
      <family val="3"/>
    </font>
    <font>
      <sz val="10.5"/>
      <color indexed="60"/>
      <name val="ＭＳ Ｐゴシック"/>
      <family val="3"/>
    </font>
    <font>
      <sz val="10.5"/>
      <color indexed="52"/>
      <name val="ＭＳ Ｐゴシック"/>
      <family val="3"/>
    </font>
    <font>
      <sz val="10.5"/>
      <color indexed="20"/>
      <name val="ＭＳ Ｐゴシック"/>
      <family val="3"/>
    </font>
    <font>
      <b/>
      <sz val="10.5"/>
      <color indexed="52"/>
      <name val="ＭＳ Ｐゴシック"/>
      <family val="3"/>
    </font>
    <font>
      <sz val="10.5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63"/>
      <name val="ＭＳ Ｐゴシック"/>
      <family val="3"/>
    </font>
    <font>
      <i/>
      <sz val="10.5"/>
      <color indexed="23"/>
      <name val="ＭＳ Ｐゴシック"/>
      <family val="3"/>
    </font>
    <font>
      <sz val="10.5"/>
      <color indexed="62"/>
      <name val="ＭＳ Ｐゴシック"/>
      <family val="3"/>
    </font>
    <font>
      <sz val="10.5"/>
      <color indexed="17"/>
      <name val="ＭＳ Ｐゴシック"/>
      <family val="3"/>
    </font>
    <font>
      <sz val="6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33" fillId="4" borderId="0" applyNumberFormat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8" fontId="0" fillId="0" borderId="0" xfId="49" applyFont="1" applyAlignment="1">
      <alignment/>
    </xf>
    <xf numFmtId="0" fontId="5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38" fontId="0" fillId="0" borderId="0" xfId="49" applyFont="1" applyBorder="1" applyAlignment="1">
      <alignment horizontal="right"/>
    </xf>
    <xf numFmtId="30" fontId="4" fillId="0" borderId="0" xfId="0" applyNumberFormat="1" applyFont="1" applyAlignment="1">
      <alignment/>
    </xf>
    <xf numFmtId="30" fontId="0" fillId="0" borderId="0" xfId="0" applyNumberFormat="1" applyAlignment="1">
      <alignment/>
    </xf>
    <xf numFmtId="30" fontId="4" fillId="0" borderId="0" xfId="0" applyNumberFormat="1" applyFont="1" applyBorder="1" applyAlignment="1">
      <alignment/>
    </xf>
    <xf numFmtId="30" fontId="4" fillId="0" borderId="10" xfId="0" applyNumberFormat="1" applyFont="1" applyBorder="1" applyAlignment="1">
      <alignment/>
    </xf>
    <xf numFmtId="30" fontId="0" fillId="0" borderId="0" xfId="0" applyNumberFormat="1" applyBorder="1" applyAlignment="1">
      <alignment horizontal="center" vertical="top" wrapText="1"/>
    </xf>
    <xf numFmtId="30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 vertical="top" wrapText="1"/>
    </xf>
    <xf numFmtId="38" fontId="7" fillId="0" borderId="0" xfId="0" applyNumberFormat="1" applyFont="1" applyAlignment="1">
      <alignment/>
    </xf>
    <xf numFmtId="9" fontId="8" fillId="24" borderId="0" xfId="42" applyFont="1" applyFill="1" applyAlignment="1">
      <alignment/>
    </xf>
    <xf numFmtId="0" fontId="8" fillId="24" borderId="0" xfId="0" applyFont="1" applyFill="1" applyAlignment="1">
      <alignment/>
    </xf>
    <xf numFmtId="9" fontId="8" fillId="24" borderId="0" xfId="0" applyNumberFormat="1" applyFont="1" applyFill="1" applyAlignment="1">
      <alignment/>
    </xf>
    <xf numFmtId="9" fontId="0" fillId="0" borderId="0" xfId="42" applyFont="1" applyBorder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9" fontId="0" fillId="0" borderId="10" xfId="42" applyFont="1" applyBorder="1" applyAlignment="1">
      <alignment/>
    </xf>
    <xf numFmtId="0" fontId="0" fillId="7" borderId="0" xfId="0" applyFill="1" applyBorder="1" applyAlignment="1">
      <alignment/>
    </xf>
    <xf numFmtId="186" fontId="0" fillId="0" borderId="0" xfId="42" applyNumberFormat="1" applyFont="1" applyAlignment="1">
      <alignment/>
    </xf>
    <xf numFmtId="38" fontId="6" fillId="0" borderId="0" xfId="49" applyFont="1" applyFill="1" applyAlignment="1">
      <alignment/>
    </xf>
    <xf numFmtId="38" fontId="6" fillId="0" borderId="0" xfId="49" applyFont="1" applyBorder="1" applyAlignment="1">
      <alignment/>
    </xf>
    <xf numFmtId="38" fontId="12" fillId="0" borderId="0" xfId="0" applyNumberFormat="1" applyFont="1" applyAlignment="1">
      <alignment/>
    </xf>
    <xf numFmtId="225" fontId="0" fillId="0" borderId="0" xfId="0" applyNumberFormat="1" applyAlignment="1">
      <alignment/>
    </xf>
    <xf numFmtId="187" fontId="0" fillId="0" borderId="0" xfId="49" applyNumberFormat="1" applyFont="1" applyAlignment="1">
      <alignment/>
    </xf>
    <xf numFmtId="187" fontId="6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0" fillId="7" borderId="0" xfId="0" applyFill="1" applyAlignment="1">
      <alignment/>
    </xf>
    <xf numFmtId="187" fontId="0" fillId="7" borderId="0" xfId="0" applyNumberFormat="1" applyFill="1" applyAlignment="1">
      <alignment/>
    </xf>
    <xf numFmtId="187" fontId="6" fillId="7" borderId="0" xfId="49" applyNumberFormat="1" applyFont="1" applyFill="1" applyAlignment="1">
      <alignment horizontal="right"/>
    </xf>
    <xf numFmtId="0" fontId="0" fillId="7" borderId="0" xfId="0" applyFill="1" applyAlignment="1">
      <alignment horizontal="right"/>
    </xf>
    <xf numFmtId="0" fontId="0" fillId="7" borderId="0" xfId="0" applyFill="1" applyAlignment="1">
      <alignment horizontal="right" vertical="top"/>
    </xf>
    <xf numFmtId="187" fontId="6" fillId="7" borderId="0" xfId="49" applyNumberFormat="1" applyFont="1" applyFill="1" applyAlignment="1">
      <alignment/>
    </xf>
    <xf numFmtId="187" fontId="0" fillId="7" borderId="0" xfId="49" applyNumberFormat="1" applyFont="1" applyFill="1" applyBorder="1" applyAlignment="1">
      <alignment/>
    </xf>
    <xf numFmtId="0" fontId="0" fillId="7" borderId="10" xfId="0" applyFill="1" applyBorder="1" applyAlignment="1">
      <alignment/>
    </xf>
    <xf numFmtId="187" fontId="0" fillId="7" borderId="10" xfId="0" applyNumberFormat="1" applyFill="1" applyBorder="1" applyAlignment="1">
      <alignment/>
    </xf>
    <xf numFmtId="0" fontId="0" fillId="4" borderId="0" xfId="0" applyFill="1" applyAlignment="1">
      <alignment/>
    </xf>
    <xf numFmtId="9" fontId="0" fillId="4" borderId="0" xfId="42" applyFont="1" applyFill="1" applyBorder="1" applyAlignment="1">
      <alignment/>
    </xf>
    <xf numFmtId="0" fontId="11" fillId="24" borderId="0" xfId="0" applyFont="1" applyFill="1" applyAlignment="1">
      <alignment/>
    </xf>
    <xf numFmtId="38" fontId="0" fillId="0" borderId="0" xfId="0" applyNumberFormat="1" applyAlignment="1">
      <alignment/>
    </xf>
    <xf numFmtId="198" fontId="1" fillId="0" borderId="0" xfId="0" applyNumberFormat="1" applyFont="1" applyAlignment="1">
      <alignment/>
    </xf>
    <xf numFmtId="237" fontId="34" fillId="24" borderId="0" xfId="0" applyNumberFormat="1" applyFont="1" applyFill="1" applyAlignment="1">
      <alignment/>
    </xf>
    <xf numFmtId="238" fontId="12" fillId="0" borderId="0" xfId="0" applyNumberFormat="1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545"/>
          <c:w val="0.94625"/>
          <c:h val="0.9045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'Fig.1'!$A$12:$A$376</c:f>
              <c:strCache>
                <c:ptCount val="365"/>
                <c:pt idx="0">
                  <c:v>32509</c:v>
                </c:pt>
                <c:pt idx="1">
                  <c:v>32510</c:v>
                </c:pt>
                <c:pt idx="2">
                  <c:v>32511</c:v>
                </c:pt>
                <c:pt idx="3">
                  <c:v>32512</c:v>
                </c:pt>
                <c:pt idx="4">
                  <c:v>32513</c:v>
                </c:pt>
                <c:pt idx="5">
                  <c:v>32514</c:v>
                </c:pt>
                <c:pt idx="6">
                  <c:v>32515</c:v>
                </c:pt>
                <c:pt idx="7">
                  <c:v>32516</c:v>
                </c:pt>
                <c:pt idx="8">
                  <c:v>32517</c:v>
                </c:pt>
                <c:pt idx="9">
                  <c:v>32518</c:v>
                </c:pt>
                <c:pt idx="10">
                  <c:v>32519</c:v>
                </c:pt>
                <c:pt idx="11">
                  <c:v>32520</c:v>
                </c:pt>
                <c:pt idx="12">
                  <c:v>32521</c:v>
                </c:pt>
                <c:pt idx="13">
                  <c:v>32522</c:v>
                </c:pt>
                <c:pt idx="14">
                  <c:v>32523</c:v>
                </c:pt>
                <c:pt idx="15">
                  <c:v>32524</c:v>
                </c:pt>
                <c:pt idx="16">
                  <c:v>32525</c:v>
                </c:pt>
                <c:pt idx="17">
                  <c:v>32526</c:v>
                </c:pt>
                <c:pt idx="18">
                  <c:v>32527</c:v>
                </c:pt>
                <c:pt idx="19">
                  <c:v>32528</c:v>
                </c:pt>
                <c:pt idx="20">
                  <c:v>32529</c:v>
                </c:pt>
                <c:pt idx="21">
                  <c:v>32530</c:v>
                </c:pt>
                <c:pt idx="22">
                  <c:v>32531</c:v>
                </c:pt>
                <c:pt idx="23">
                  <c:v>32532</c:v>
                </c:pt>
                <c:pt idx="24">
                  <c:v>32533</c:v>
                </c:pt>
                <c:pt idx="25">
                  <c:v>32534</c:v>
                </c:pt>
                <c:pt idx="26">
                  <c:v>32535</c:v>
                </c:pt>
                <c:pt idx="27">
                  <c:v>32536</c:v>
                </c:pt>
                <c:pt idx="28">
                  <c:v>32537</c:v>
                </c:pt>
                <c:pt idx="29">
                  <c:v>32538</c:v>
                </c:pt>
                <c:pt idx="30">
                  <c:v>32539</c:v>
                </c:pt>
                <c:pt idx="31">
                  <c:v>32540</c:v>
                </c:pt>
                <c:pt idx="32">
                  <c:v>32541</c:v>
                </c:pt>
                <c:pt idx="33">
                  <c:v>32542</c:v>
                </c:pt>
                <c:pt idx="34">
                  <c:v>32543</c:v>
                </c:pt>
                <c:pt idx="35">
                  <c:v>32544</c:v>
                </c:pt>
                <c:pt idx="36">
                  <c:v>32545</c:v>
                </c:pt>
                <c:pt idx="37">
                  <c:v>32546</c:v>
                </c:pt>
                <c:pt idx="38">
                  <c:v>32547</c:v>
                </c:pt>
                <c:pt idx="39">
                  <c:v>32548</c:v>
                </c:pt>
                <c:pt idx="40">
                  <c:v>32549</c:v>
                </c:pt>
                <c:pt idx="41">
                  <c:v>32550</c:v>
                </c:pt>
                <c:pt idx="42">
                  <c:v>32551</c:v>
                </c:pt>
                <c:pt idx="43">
                  <c:v>32552</c:v>
                </c:pt>
                <c:pt idx="44">
                  <c:v>32553</c:v>
                </c:pt>
                <c:pt idx="45">
                  <c:v>32554</c:v>
                </c:pt>
                <c:pt idx="46">
                  <c:v>32555</c:v>
                </c:pt>
                <c:pt idx="47">
                  <c:v>32556</c:v>
                </c:pt>
                <c:pt idx="48">
                  <c:v>32557</c:v>
                </c:pt>
                <c:pt idx="49">
                  <c:v>32558</c:v>
                </c:pt>
                <c:pt idx="50">
                  <c:v>32559</c:v>
                </c:pt>
                <c:pt idx="51">
                  <c:v>32560</c:v>
                </c:pt>
                <c:pt idx="52">
                  <c:v>32561</c:v>
                </c:pt>
                <c:pt idx="53">
                  <c:v>32562</c:v>
                </c:pt>
                <c:pt idx="54">
                  <c:v>32563</c:v>
                </c:pt>
                <c:pt idx="55">
                  <c:v>32564</c:v>
                </c:pt>
                <c:pt idx="56">
                  <c:v>32565</c:v>
                </c:pt>
                <c:pt idx="57">
                  <c:v>32566</c:v>
                </c:pt>
                <c:pt idx="58">
                  <c:v>32567</c:v>
                </c:pt>
                <c:pt idx="59">
                  <c:v>32568</c:v>
                </c:pt>
                <c:pt idx="60">
                  <c:v>32569</c:v>
                </c:pt>
                <c:pt idx="61">
                  <c:v>32570</c:v>
                </c:pt>
                <c:pt idx="62">
                  <c:v>32571</c:v>
                </c:pt>
                <c:pt idx="63">
                  <c:v>32572</c:v>
                </c:pt>
                <c:pt idx="64">
                  <c:v>32573</c:v>
                </c:pt>
                <c:pt idx="65">
                  <c:v>32574</c:v>
                </c:pt>
                <c:pt idx="66">
                  <c:v>32575</c:v>
                </c:pt>
                <c:pt idx="67">
                  <c:v>32576</c:v>
                </c:pt>
                <c:pt idx="68">
                  <c:v>32577</c:v>
                </c:pt>
                <c:pt idx="69">
                  <c:v>32578</c:v>
                </c:pt>
                <c:pt idx="70">
                  <c:v>32579</c:v>
                </c:pt>
                <c:pt idx="71">
                  <c:v>32580</c:v>
                </c:pt>
                <c:pt idx="72">
                  <c:v>32581</c:v>
                </c:pt>
                <c:pt idx="73">
                  <c:v>32582</c:v>
                </c:pt>
                <c:pt idx="74">
                  <c:v>32583</c:v>
                </c:pt>
                <c:pt idx="75">
                  <c:v>32584</c:v>
                </c:pt>
                <c:pt idx="76">
                  <c:v>32585</c:v>
                </c:pt>
                <c:pt idx="77">
                  <c:v>32586</c:v>
                </c:pt>
                <c:pt idx="78">
                  <c:v>32587</c:v>
                </c:pt>
                <c:pt idx="79">
                  <c:v>32588</c:v>
                </c:pt>
                <c:pt idx="80">
                  <c:v>32589</c:v>
                </c:pt>
                <c:pt idx="81">
                  <c:v>32590</c:v>
                </c:pt>
                <c:pt idx="82">
                  <c:v>32591</c:v>
                </c:pt>
                <c:pt idx="83">
                  <c:v>32592</c:v>
                </c:pt>
                <c:pt idx="84">
                  <c:v>32593</c:v>
                </c:pt>
                <c:pt idx="85">
                  <c:v>32594</c:v>
                </c:pt>
                <c:pt idx="86">
                  <c:v>32595</c:v>
                </c:pt>
                <c:pt idx="87">
                  <c:v>32596</c:v>
                </c:pt>
                <c:pt idx="88">
                  <c:v>32597</c:v>
                </c:pt>
                <c:pt idx="89">
                  <c:v>32598</c:v>
                </c:pt>
                <c:pt idx="90">
                  <c:v>32599</c:v>
                </c:pt>
                <c:pt idx="91">
                  <c:v>32600</c:v>
                </c:pt>
                <c:pt idx="92">
                  <c:v>32601</c:v>
                </c:pt>
                <c:pt idx="93">
                  <c:v>32602</c:v>
                </c:pt>
                <c:pt idx="94">
                  <c:v>32603</c:v>
                </c:pt>
                <c:pt idx="95">
                  <c:v>32604</c:v>
                </c:pt>
                <c:pt idx="96">
                  <c:v>32605</c:v>
                </c:pt>
                <c:pt idx="97">
                  <c:v>32606</c:v>
                </c:pt>
                <c:pt idx="98">
                  <c:v>32607</c:v>
                </c:pt>
                <c:pt idx="99">
                  <c:v>32608</c:v>
                </c:pt>
                <c:pt idx="100">
                  <c:v>32609</c:v>
                </c:pt>
                <c:pt idx="101">
                  <c:v>32610</c:v>
                </c:pt>
                <c:pt idx="102">
                  <c:v>32611</c:v>
                </c:pt>
                <c:pt idx="103">
                  <c:v>32612</c:v>
                </c:pt>
                <c:pt idx="104">
                  <c:v>32613</c:v>
                </c:pt>
                <c:pt idx="105">
                  <c:v>32614</c:v>
                </c:pt>
                <c:pt idx="106">
                  <c:v>32615</c:v>
                </c:pt>
                <c:pt idx="107">
                  <c:v>32616</c:v>
                </c:pt>
                <c:pt idx="108">
                  <c:v>32617</c:v>
                </c:pt>
                <c:pt idx="109">
                  <c:v>32618</c:v>
                </c:pt>
                <c:pt idx="110">
                  <c:v>32619</c:v>
                </c:pt>
                <c:pt idx="111">
                  <c:v>32620</c:v>
                </c:pt>
                <c:pt idx="112">
                  <c:v>32621</c:v>
                </c:pt>
                <c:pt idx="113">
                  <c:v>32622</c:v>
                </c:pt>
                <c:pt idx="114">
                  <c:v>32623</c:v>
                </c:pt>
                <c:pt idx="115">
                  <c:v>32624</c:v>
                </c:pt>
                <c:pt idx="116">
                  <c:v>32625</c:v>
                </c:pt>
                <c:pt idx="117">
                  <c:v>32626</c:v>
                </c:pt>
                <c:pt idx="118">
                  <c:v>32627</c:v>
                </c:pt>
                <c:pt idx="119">
                  <c:v>32628</c:v>
                </c:pt>
                <c:pt idx="120">
                  <c:v>32629</c:v>
                </c:pt>
                <c:pt idx="121">
                  <c:v>32630</c:v>
                </c:pt>
                <c:pt idx="122">
                  <c:v>32631</c:v>
                </c:pt>
                <c:pt idx="123">
                  <c:v>32632</c:v>
                </c:pt>
                <c:pt idx="124">
                  <c:v>32633</c:v>
                </c:pt>
                <c:pt idx="125">
                  <c:v>32634</c:v>
                </c:pt>
                <c:pt idx="126">
                  <c:v>32635</c:v>
                </c:pt>
                <c:pt idx="127">
                  <c:v>32636</c:v>
                </c:pt>
                <c:pt idx="128">
                  <c:v>32637</c:v>
                </c:pt>
                <c:pt idx="129">
                  <c:v>32638</c:v>
                </c:pt>
                <c:pt idx="130">
                  <c:v>32639</c:v>
                </c:pt>
                <c:pt idx="131">
                  <c:v>32640</c:v>
                </c:pt>
                <c:pt idx="132">
                  <c:v>32641</c:v>
                </c:pt>
                <c:pt idx="133">
                  <c:v>32642</c:v>
                </c:pt>
                <c:pt idx="134">
                  <c:v>32643</c:v>
                </c:pt>
                <c:pt idx="135">
                  <c:v>32644</c:v>
                </c:pt>
                <c:pt idx="136">
                  <c:v>32645</c:v>
                </c:pt>
                <c:pt idx="137">
                  <c:v>32646</c:v>
                </c:pt>
                <c:pt idx="138">
                  <c:v>32647</c:v>
                </c:pt>
                <c:pt idx="139">
                  <c:v>32648</c:v>
                </c:pt>
                <c:pt idx="140">
                  <c:v>32649</c:v>
                </c:pt>
                <c:pt idx="141">
                  <c:v>32650</c:v>
                </c:pt>
                <c:pt idx="142">
                  <c:v>32651</c:v>
                </c:pt>
                <c:pt idx="143">
                  <c:v>32652</c:v>
                </c:pt>
                <c:pt idx="144">
                  <c:v>32653</c:v>
                </c:pt>
                <c:pt idx="145">
                  <c:v>32654</c:v>
                </c:pt>
                <c:pt idx="146">
                  <c:v>32655</c:v>
                </c:pt>
                <c:pt idx="147">
                  <c:v>32656</c:v>
                </c:pt>
                <c:pt idx="148">
                  <c:v>32657</c:v>
                </c:pt>
                <c:pt idx="149">
                  <c:v>32658</c:v>
                </c:pt>
                <c:pt idx="150">
                  <c:v>32659</c:v>
                </c:pt>
                <c:pt idx="151">
                  <c:v>32660</c:v>
                </c:pt>
                <c:pt idx="152">
                  <c:v>32661</c:v>
                </c:pt>
                <c:pt idx="153">
                  <c:v>32662</c:v>
                </c:pt>
                <c:pt idx="154">
                  <c:v>32663</c:v>
                </c:pt>
                <c:pt idx="155">
                  <c:v>32664</c:v>
                </c:pt>
                <c:pt idx="156">
                  <c:v>32665</c:v>
                </c:pt>
                <c:pt idx="157">
                  <c:v>32666</c:v>
                </c:pt>
                <c:pt idx="158">
                  <c:v>32667</c:v>
                </c:pt>
                <c:pt idx="159">
                  <c:v>32668</c:v>
                </c:pt>
                <c:pt idx="160">
                  <c:v>32669</c:v>
                </c:pt>
                <c:pt idx="161">
                  <c:v>32670</c:v>
                </c:pt>
                <c:pt idx="162">
                  <c:v>32671</c:v>
                </c:pt>
                <c:pt idx="163">
                  <c:v>32672</c:v>
                </c:pt>
                <c:pt idx="164">
                  <c:v>32673</c:v>
                </c:pt>
                <c:pt idx="165">
                  <c:v>32674</c:v>
                </c:pt>
                <c:pt idx="166">
                  <c:v>32675</c:v>
                </c:pt>
                <c:pt idx="167">
                  <c:v>32676</c:v>
                </c:pt>
                <c:pt idx="168">
                  <c:v>32677</c:v>
                </c:pt>
                <c:pt idx="169">
                  <c:v>32678</c:v>
                </c:pt>
                <c:pt idx="170">
                  <c:v>32679</c:v>
                </c:pt>
                <c:pt idx="171">
                  <c:v>32680</c:v>
                </c:pt>
                <c:pt idx="172">
                  <c:v>32681</c:v>
                </c:pt>
                <c:pt idx="173">
                  <c:v>32682</c:v>
                </c:pt>
                <c:pt idx="174">
                  <c:v>32683</c:v>
                </c:pt>
                <c:pt idx="175">
                  <c:v>32684</c:v>
                </c:pt>
                <c:pt idx="176">
                  <c:v>32685</c:v>
                </c:pt>
                <c:pt idx="177">
                  <c:v>32686</c:v>
                </c:pt>
                <c:pt idx="178">
                  <c:v>32687</c:v>
                </c:pt>
                <c:pt idx="179">
                  <c:v>32688</c:v>
                </c:pt>
                <c:pt idx="180">
                  <c:v>32689</c:v>
                </c:pt>
                <c:pt idx="181">
                  <c:v>32690</c:v>
                </c:pt>
                <c:pt idx="182">
                  <c:v>32691</c:v>
                </c:pt>
                <c:pt idx="183">
                  <c:v>32692</c:v>
                </c:pt>
                <c:pt idx="184">
                  <c:v>32693</c:v>
                </c:pt>
                <c:pt idx="185">
                  <c:v>32694</c:v>
                </c:pt>
                <c:pt idx="186">
                  <c:v>32695</c:v>
                </c:pt>
                <c:pt idx="187">
                  <c:v>32696</c:v>
                </c:pt>
                <c:pt idx="188">
                  <c:v>32697</c:v>
                </c:pt>
                <c:pt idx="189">
                  <c:v>32698</c:v>
                </c:pt>
                <c:pt idx="190">
                  <c:v>32699</c:v>
                </c:pt>
                <c:pt idx="191">
                  <c:v>32700</c:v>
                </c:pt>
                <c:pt idx="192">
                  <c:v>32701</c:v>
                </c:pt>
                <c:pt idx="193">
                  <c:v>32702</c:v>
                </c:pt>
                <c:pt idx="194">
                  <c:v>32703</c:v>
                </c:pt>
                <c:pt idx="195">
                  <c:v>32704</c:v>
                </c:pt>
                <c:pt idx="196">
                  <c:v>32705</c:v>
                </c:pt>
                <c:pt idx="197">
                  <c:v>32706</c:v>
                </c:pt>
                <c:pt idx="198">
                  <c:v>32707</c:v>
                </c:pt>
                <c:pt idx="199">
                  <c:v>32708</c:v>
                </c:pt>
                <c:pt idx="200">
                  <c:v>32709</c:v>
                </c:pt>
                <c:pt idx="201">
                  <c:v>32710</c:v>
                </c:pt>
                <c:pt idx="202">
                  <c:v>32711</c:v>
                </c:pt>
                <c:pt idx="203">
                  <c:v>32712</c:v>
                </c:pt>
                <c:pt idx="204">
                  <c:v>32713</c:v>
                </c:pt>
                <c:pt idx="205">
                  <c:v>32714</c:v>
                </c:pt>
                <c:pt idx="206">
                  <c:v>32715</c:v>
                </c:pt>
                <c:pt idx="207">
                  <c:v>32716</c:v>
                </c:pt>
                <c:pt idx="208">
                  <c:v>32717</c:v>
                </c:pt>
                <c:pt idx="209">
                  <c:v>32718</c:v>
                </c:pt>
                <c:pt idx="210">
                  <c:v>32719</c:v>
                </c:pt>
                <c:pt idx="211">
                  <c:v>32720</c:v>
                </c:pt>
                <c:pt idx="212">
                  <c:v>32721</c:v>
                </c:pt>
                <c:pt idx="213">
                  <c:v>32722</c:v>
                </c:pt>
                <c:pt idx="214">
                  <c:v>32723</c:v>
                </c:pt>
                <c:pt idx="215">
                  <c:v>32724</c:v>
                </c:pt>
                <c:pt idx="216">
                  <c:v>32725</c:v>
                </c:pt>
                <c:pt idx="217">
                  <c:v>32726</c:v>
                </c:pt>
                <c:pt idx="218">
                  <c:v>32727</c:v>
                </c:pt>
                <c:pt idx="219">
                  <c:v>32728</c:v>
                </c:pt>
                <c:pt idx="220">
                  <c:v>32729</c:v>
                </c:pt>
                <c:pt idx="221">
                  <c:v>32730</c:v>
                </c:pt>
                <c:pt idx="222">
                  <c:v>32731</c:v>
                </c:pt>
                <c:pt idx="223">
                  <c:v>32732</c:v>
                </c:pt>
                <c:pt idx="224">
                  <c:v>32733</c:v>
                </c:pt>
                <c:pt idx="225">
                  <c:v>32734</c:v>
                </c:pt>
                <c:pt idx="226">
                  <c:v>32735</c:v>
                </c:pt>
                <c:pt idx="227">
                  <c:v>32736</c:v>
                </c:pt>
                <c:pt idx="228">
                  <c:v>32737</c:v>
                </c:pt>
                <c:pt idx="229">
                  <c:v>32738</c:v>
                </c:pt>
                <c:pt idx="230">
                  <c:v>32739</c:v>
                </c:pt>
                <c:pt idx="231">
                  <c:v>32740</c:v>
                </c:pt>
                <c:pt idx="232">
                  <c:v>32741</c:v>
                </c:pt>
                <c:pt idx="233">
                  <c:v>32742</c:v>
                </c:pt>
                <c:pt idx="234">
                  <c:v>32743</c:v>
                </c:pt>
                <c:pt idx="235">
                  <c:v>32744</c:v>
                </c:pt>
                <c:pt idx="236">
                  <c:v>32745</c:v>
                </c:pt>
                <c:pt idx="237">
                  <c:v>32746</c:v>
                </c:pt>
                <c:pt idx="238">
                  <c:v>32747</c:v>
                </c:pt>
                <c:pt idx="239">
                  <c:v>32748</c:v>
                </c:pt>
                <c:pt idx="240">
                  <c:v>32749</c:v>
                </c:pt>
                <c:pt idx="241">
                  <c:v>32750</c:v>
                </c:pt>
                <c:pt idx="242">
                  <c:v>32751</c:v>
                </c:pt>
                <c:pt idx="243">
                  <c:v>32752</c:v>
                </c:pt>
                <c:pt idx="244">
                  <c:v>32753</c:v>
                </c:pt>
                <c:pt idx="245">
                  <c:v>32754</c:v>
                </c:pt>
                <c:pt idx="246">
                  <c:v>32755</c:v>
                </c:pt>
                <c:pt idx="247">
                  <c:v>32756</c:v>
                </c:pt>
                <c:pt idx="248">
                  <c:v>32757</c:v>
                </c:pt>
                <c:pt idx="249">
                  <c:v>32758</c:v>
                </c:pt>
                <c:pt idx="250">
                  <c:v>32759</c:v>
                </c:pt>
                <c:pt idx="251">
                  <c:v>32760</c:v>
                </c:pt>
                <c:pt idx="252">
                  <c:v>32761</c:v>
                </c:pt>
                <c:pt idx="253">
                  <c:v>32762</c:v>
                </c:pt>
                <c:pt idx="254">
                  <c:v>32763</c:v>
                </c:pt>
                <c:pt idx="255">
                  <c:v>32764</c:v>
                </c:pt>
                <c:pt idx="256">
                  <c:v>32765</c:v>
                </c:pt>
                <c:pt idx="257">
                  <c:v>32766</c:v>
                </c:pt>
                <c:pt idx="258">
                  <c:v>32767</c:v>
                </c:pt>
                <c:pt idx="259">
                  <c:v>32768</c:v>
                </c:pt>
                <c:pt idx="260">
                  <c:v>32769</c:v>
                </c:pt>
                <c:pt idx="261">
                  <c:v>32770</c:v>
                </c:pt>
                <c:pt idx="262">
                  <c:v>32771</c:v>
                </c:pt>
                <c:pt idx="263">
                  <c:v>32772</c:v>
                </c:pt>
                <c:pt idx="264">
                  <c:v>32773</c:v>
                </c:pt>
                <c:pt idx="265">
                  <c:v>32774</c:v>
                </c:pt>
                <c:pt idx="266">
                  <c:v>32775</c:v>
                </c:pt>
                <c:pt idx="267">
                  <c:v>32776</c:v>
                </c:pt>
                <c:pt idx="268">
                  <c:v>32777</c:v>
                </c:pt>
                <c:pt idx="269">
                  <c:v>32778</c:v>
                </c:pt>
                <c:pt idx="270">
                  <c:v>32779</c:v>
                </c:pt>
                <c:pt idx="271">
                  <c:v>32780</c:v>
                </c:pt>
                <c:pt idx="272">
                  <c:v>32781</c:v>
                </c:pt>
                <c:pt idx="273">
                  <c:v>32782</c:v>
                </c:pt>
                <c:pt idx="274">
                  <c:v>32783</c:v>
                </c:pt>
                <c:pt idx="275">
                  <c:v>32784</c:v>
                </c:pt>
                <c:pt idx="276">
                  <c:v>32785</c:v>
                </c:pt>
                <c:pt idx="277">
                  <c:v>32786</c:v>
                </c:pt>
                <c:pt idx="278">
                  <c:v>32787</c:v>
                </c:pt>
                <c:pt idx="279">
                  <c:v>32788</c:v>
                </c:pt>
                <c:pt idx="280">
                  <c:v>32789</c:v>
                </c:pt>
                <c:pt idx="281">
                  <c:v>32790</c:v>
                </c:pt>
                <c:pt idx="282">
                  <c:v>32791</c:v>
                </c:pt>
                <c:pt idx="283">
                  <c:v>32792</c:v>
                </c:pt>
                <c:pt idx="284">
                  <c:v>32793</c:v>
                </c:pt>
                <c:pt idx="285">
                  <c:v>32794</c:v>
                </c:pt>
                <c:pt idx="286">
                  <c:v>32795</c:v>
                </c:pt>
                <c:pt idx="287">
                  <c:v>32796</c:v>
                </c:pt>
                <c:pt idx="288">
                  <c:v>32797</c:v>
                </c:pt>
                <c:pt idx="289">
                  <c:v>32798</c:v>
                </c:pt>
                <c:pt idx="290">
                  <c:v>32799</c:v>
                </c:pt>
                <c:pt idx="291">
                  <c:v>32800</c:v>
                </c:pt>
                <c:pt idx="292">
                  <c:v>32801</c:v>
                </c:pt>
                <c:pt idx="293">
                  <c:v>32802</c:v>
                </c:pt>
                <c:pt idx="294">
                  <c:v>32803</c:v>
                </c:pt>
                <c:pt idx="295">
                  <c:v>32804</c:v>
                </c:pt>
                <c:pt idx="296">
                  <c:v>32805</c:v>
                </c:pt>
                <c:pt idx="297">
                  <c:v>32806</c:v>
                </c:pt>
                <c:pt idx="298">
                  <c:v>32807</c:v>
                </c:pt>
                <c:pt idx="299">
                  <c:v>32808</c:v>
                </c:pt>
                <c:pt idx="300">
                  <c:v>32809</c:v>
                </c:pt>
                <c:pt idx="301">
                  <c:v>32810</c:v>
                </c:pt>
                <c:pt idx="302">
                  <c:v>32811</c:v>
                </c:pt>
                <c:pt idx="303">
                  <c:v>32812</c:v>
                </c:pt>
                <c:pt idx="304">
                  <c:v>32813</c:v>
                </c:pt>
                <c:pt idx="305">
                  <c:v>32814</c:v>
                </c:pt>
                <c:pt idx="306">
                  <c:v>32815</c:v>
                </c:pt>
                <c:pt idx="307">
                  <c:v>32816</c:v>
                </c:pt>
                <c:pt idx="308">
                  <c:v>32817</c:v>
                </c:pt>
                <c:pt idx="309">
                  <c:v>32818</c:v>
                </c:pt>
                <c:pt idx="310">
                  <c:v>32819</c:v>
                </c:pt>
                <c:pt idx="311">
                  <c:v>32820</c:v>
                </c:pt>
                <c:pt idx="312">
                  <c:v>32821</c:v>
                </c:pt>
                <c:pt idx="313">
                  <c:v>32822</c:v>
                </c:pt>
                <c:pt idx="314">
                  <c:v>32823</c:v>
                </c:pt>
                <c:pt idx="315">
                  <c:v>32824</c:v>
                </c:pt>
                <c:pt idx="316">
                  <c:v>32825</c:v>
                </c:pt>
                <c:pt idx="317">
                  <c:v>32826</c:v>
                </c:pt>
                <c:pt idx="318">
                  <c:v>32827</c:v>
                </c:pt>
                <c:pt idx="319">
                  <c:v>32828</c:v>
                </c:pt>
                <c:pt idx="320">
                  <c:v>32829</c:v>
                </c:pt>
                <c:pt idx="321">
                  <c:v>32830</c:v>
                </c:pt>
                <c:pt idx="322">
                  <c:v>32831</c:v>
                </c:pt>
                <c:pt idx="323">
                  <c:v>32832</c:v>
                </c:pt>
                <c:pt idx="324">
                  <c:v>32833</c:v>
                </c:pt>
                <c:pt idx="325">
                  <c:v>32834</c:v>
                </c:pt>
                <c:pt idx="326">
                  <c:v>32835</c:v>
                </c:pt>
                <c:pt idx="327">
                  <c:v>32836</c:v>
                </c:pt>
                <c:pt idx="328">
                  <c:v>32837</c:v>
                </c:pt>
                <c:pt idx="329">
                  <c:v>32838</c:v>
                </c:pt>
                <c:pt idx="330">
                  <c:v>32839</c:v>
                </c:pt>
                <c:pt idx="331">
                  <c:v>32840</c:v>
                </c:pt>
                <c:pt idx="332">
                  <c:v>32841</c:v>
                </c:pt>
                <c:pt idx="333">
                  <c:v>32842</c:v>
                </c:pt>
                <c:pt idx="334">
                  <c:v>32843</c:v>
                </c:pt>
                <c:pt idx="335">
                  <c:v>32844</c:v>
                </c:pt>
                <c:pt idx="336">
                  <c:v>32845</c:v>
                </c:pt>
                <c:pt idx="337">
                  <c:v>32846</c:v>
                </c:pt>
                <c:pt idx="338">
                  <c:v>32847</c:v>
                </c:pt>
                <c:pt idx="339">
                  <c:v>32848</c:v>
                </c:pt>
                <c:pt idx="340">
                  <c:v>32849</c:v>
                </c:pt>
                <c:pt idx="341">
                  <c:v>32850</c:v>
                </c:pt>
                <c:pt idx="342">
                  <c:v>32851</c:v>
                </c:pt>
                <c:pt idx="343">
                  <c:v>32852</c:v>
                </c:pt>
                <c:pt idx="344">
                  <c:v>32853</c:v>
                </c:pt>
                <c:pt idx="345">
                  <c:v>32854</c:v>
                </c:pt>
                <c:pt idx="346">
                  <c:v>32855</c:v>
                </c:pt>
                <c:pt idx="347">
                  <c:v>32856</c:v>
                </c:pt>
                <c:pt idx="348">
                  <c:v>32857</c:v>
                </c:pt>
                <c:pt idx="349">
                  <c:v>32858</c:v>
                </c:pt>
                <c:pt idx="350">
                  <c:v>32859</c:v>
                </c:pt>
                <c:pt idx="351">
                  <c:v>32860</c:v>
                </c:pt>
                <c:pt idx="352">
                  <c:v>32861</c:v>
                </c:pt>
                <c:pt idx="353">
                  <c:v>32862</c:v>
                </c:pt>
                <c:pt idx="354">
                  <c:v>32863</c:v>
                </c:pt>
                <c:pt idx="355">
                  <c:v>32864</c:v>
                </c:pt>
                <c:pt idx="356">
                  <c:v>32865</c:v>
                </c:pt>
                <c:pt idx="357">
                  <c:v>32866</c:v>
                </c:pt>
                <c:pt idx="358">
                  <c:v>32867</c:v>
                </c:pt>
                <c:pt idx="359">
                  <c:v>32868</c:v>
                </c:pt>
                <c:pt idx="360">
                  <c:v>32869</c:v>
                </c:pt>
                <c:pt idx="361">
                  <c:v>32870</c:v>
                </c:pt>
                <c:pt idx="362">
                  <c:v>32871</c:v>
                </c:pt>
                <c:pt idx="363">
                  <c:v>32872</c:v>
                </c:pt>
                <c:pt idx="364">
                  <c:v>32873</c:v>
                </c:pt>
              </c:strCache>
            </c:strRef>
          </c:xVal>
          <c:yVal>
            <c:numRef>
              <c:f>'Fig.1'!$K$12:$K$376</c:f>
              <c:numCache>
                <c:ptCount val="365"/>
                <c:pt idx="0">
                  <c:v>49.266628000000004</c:v>
                </c:pt>
                <c:pt idx="1">
                  <c:v>48.533156000000005</c:v>
                </c:pt>
                <c:pt idx="2">
                  <c:v>47.799684000000006</c:v>
                </c:pt>
                <c:pt idx="3">
                  <c:v>47.06621200000001</c:v>
                </c:pt>
                <c:pt idx="4">
                  <c:v>46.33274000000001</c:v>
                </c:pt>
                <c:pt idx="5">
                  <c:v>45.58890000000001</c:v>
                </c:pt>
                <c:pt idx="6">
                  <c:v>44.85542800000001</c:v>
                </c:pt>
                <c:pt idx="7">
                  <c:v>44.12195600000001</c:v>
                </c:pt>
                <c:pt idx="8">
                  <c:v>43.40749200000001</c:v>
                </c:pt>
                <c:pt idx="9">
                  <c:v>42.70512400000001</c:v>
                </c:pt>
                <c:pt idx="10">
                  <c:v>42.00448400000001</c:v>
                </c:pt>
                <c:pt idx="11">
                  <c:v>41.38074000000001</c:v>
                </c:pt>
                <c:pt idx="12">
                  <c:v>40.66973200000001</c:v>
                </c:pt>
                <c:pt idx="13">
                  <c:v>39.93626000000001</c:v>
                </c:pt>
                <c:pt idx="14">
                  <c:v>39.18637200000001</c:v>
                </c:pt>
                <c:pt idx="15">
                  <c:v>38.424388000000015</c:v>
                </c:pt>
                <c:pt idx="16">
                  <c:v>37.662404000000016</c:v>
                </c:pt>
                <c:pt idx="17">
                  <c:v>36.90042000000002</c:v>
                </c:pt>
                <c:pt idx="18">
                  <c:v>36.18250000000002</c:v>
                </c:pt>
                <c:pt idx="19">
                  <c:v>35.55270800000002</c:v>
                </c:pt>
                <c:pt idx="20">
                  <c:v>35.942436000000015</c:v>
                </c:pt>
                <c:pt idx="21">
                  <c:v>35.38349200000001</c:v>
                </c:pt>
                <c:pt idx="22">
                  <c:v>34.73642000000001</c:v>
                </c:pt>
                <c:pt idx="23">
                  <c:v>34.193028000000005</c:v>
                </c:pt>
                <c:pt idx="24">
                  <c:v>33.584836</c:v>
                </c:pt>
                <c:pt idx="25">
                  <c:v>32.925668</c:v>
                </c:pt>
                <c:pt idx="26">
                  <c:v>32.27946</c:v>
                </c:pt>
                <c:pt idx="27">
                  <c:v>31.6177</c:v>
                </c:pt>
                <c:pt idx="28">
                  <c:v>30.90842</c:v>
                </c:pt>
                <c:pt idx="29">
                  <c:v>30.19482</c:v>
                </c:pt>
                <c:pt idx="30">
                  <c:v>29.495044</c:v>
                </c:pt>
                <c:pt idx="31">
                  <c:v>28.828100000000003</c:v>
                </c:pt>
                <c:pt idx="32">
                  <c:v>28.140420000000006</c:v>
                </c:pt>
                <c:pt idx="33">
                  <c:v>27.435460000000006</c:v>
                </c:pt>
                <c:pt idx="34">
                  <c:v>26.712356000000007</c:v>
                </c:pt>
                <c:pt idx="35">
                  <c:v>25.978884000000008</c:v>
                </c:pt>
                <c:pt idx="36">
                  <c:v>25.25146000000001</c:v>
                </c:pt>
                <c:pt idx="37">
                  <c:v>24.52058000000001</c:v>
                </c:pt>
                <c:pt idx="38">
                  <c:v>23.79315600000001</c:v>
                </c:pt>
                <c:pt idx="39">
                  <c:v>23.132260000000013</c:v>
                </c:pt>
                <c:pt idx="40">
                  <c:v>22.562084000000016</c:v>
                </c:pt>
                <c:pt idx="41">
                  <c:v>21.934020000000018</c:v>
                </c:pt>
                <c:pt idx="42">
                  <c:v>21.26189200000002</c:v>
                </c:pt>
                <c:pt idx="43">
                  <c:v>20.569892000000024</c:v>
                </c:pt>
                <c:pt idx="44">
                  <c:v>19.864932000000024</c:v>
                </c:pt>
                <c:pt idx="45">
                  <c:v>19.147012000000025</c:v>
                </c:pt>
                <c:pt idx="46">
                  <c:v>18.436004000000025</c:v>
                </c:pt>
                <c:pt idx="47">
                  <c:v>18.107748000000026</c:v>
                </c:pt>
                <c:pt idx="48">
                  <c:v>19.273348000000027</c:v>
                </c:pt>
                <c:pt idx="49">
                  <c:v>19.299332000000028</c:v>
                </c:pt>
                <c:pt idx="50">
                  <c:v>18.97366800000003</c:v>
                </c:pt>
                <c:pt idx="51">
                  <c:v>18.49766800000003</c:v>
                </c:pt>
                <c:pt idx="52">
                  <c:v>17.956868000000032</c:v>
                </c:pt>
                <c:pt idx="53">
                  <c:v>17.377188000000032</c:v>
                </c:pt>
                <c:pt idx="54">
                  <c:v>16.826020000000035</c:v>
                </c:pt>
                <c:pt idx="55">
                  <c:v>16.333604000000037</c:v>
                </c:pt>
                <c:pt idx="56">
                  <c:v>16.56608400000004</c:v>
                </c:pt>
                <c:pt idx="57">
                  <c:v>16.57392400000004</c:v>
                </c:pt>
                <c:pt idx="58">
                  <c:v>16.430564000000043</c:v>
                </c:pt>
                <c:pt idx="59">
                  <c:v>16.525668000000046</c:v>
                </c:pt>
                <c:pt idx="60">
                  <c:v>16.902436000000048</c:v>
                </c:pt>
                <c:pt idx="61">
                  <c:v>16.85152400000005</c:v>
                </c:pt>
                <c:pt idx="62">
                  <c:v>16.804932000000054</c:v>
                </c:pt>
                <c:pt idx="63">
                  <c:v>19.654468000000055</c:v>
                </c:pt>
                <c:pt idx="64">
                  <c:v>20.937572000000056</c:v>
                </c:pt>
                <c:pt idx="65">
                  <c:v>21.76966800000006</c:v>
                </c:pt>
                <c:pt idx="66">
                  <c:v>22.54042000000006</c:v>
                </c:pt>
                <c:pt idx="67">
                  <c:v>22.912004000000064</c:v>
                </c:pt>
                <c:pt idx="68">
                  <c:v>23.044260000000065</c:v>
                </c:pt>
                <c:pt idx="69">
                  <c:v>23.085796000000066</c:v>
                </c:pt>
                <c:pt idx="70">
                  <c:v>23.06771600000007</c:v>
                </c:pt>
                <c:pt idx="71">
                  <c:v>23.03408400000007</c:v>
                </c:pt>
                <c:pt idx="72">
                  <c:v>23.442820000000072</c:v>
                </c:pt>
                <c:pt idx="73">
                  <c:v>25.836164000000075</c:v>
                </c:pt>
                <c:pt idx="74">
                  <c:v>28.539684000000076</c:v>
                </c:pt>
                <c:pt idx="75">
                  <c:v>30.41808400000008</c:v>
                </c:pt>
                <c:pt idx="76">
                  <c:v>30.47690000000008</c:v>
                </c:pt>
                <c:pt idx="77">
                  <c:v>30.430308000000082</c:v>
                </c:pt>
                <c:pt idx="78">
                  <c:v>30.279172000000084</c:v>
                </c:pt>
                <c:pt idx="79">
                  <c:v>30.057188000000085</c:v>
                </c:pt>
                <c:pt idx="80">
                  <c:v>29.916420000000087</c:v>
                </c:pt>
                <c:pt idx="81">
                  <c:v>29.77392400000009</c:v>
                </c:pt>
                <c:pt idx="82">
                  <c:v>29.30570000000009</c:v>
                </c:pt>
                <c:pt idx="83">
                  <c:v>28.888452000000093</c:v>
                </c:pt>
                <c:pt idx="84">
                  <c:v>28.352836000000096</c:v>
                </c:pt>
                <c:pt idx="85">
                  <c:v>27.7887080000001</c:v>
                </c:pt>
                <c:pt idx="86">
                  <c:v>27.6911400000001</c:v>
                </c:pt>
                <c:pt idx="87">
                  <c:v>27.439780000000102</c:v>
                </c:pt>
                <c:pt idx="88">
                  <c:v>28.688324000000105</c:v>
                </c:pt>
                <c:pt idx="89">
                  <c:v>28.199364000000106</c:v>
                </c:pt>
                <c:pt idx="90">
                  <c:v>27.65424400000011</c:v>
                </c:pt>
                <c:pt idx="91">
                  <c:v>27.07283600000011</c:v>
                </c:pt>
                <c:pt idx="92">
                  <c:v>26.47242000000011</c:v>
                </c:pt>
                <c:pt idx="93">
                  <c:v>26.032708000000113</c:v>
                </c:pt>
                <c:pt idx="94">
                  <c:v>27.424676000000115</c:v>
                </c:pt>
                <c:pt idx="95">
                  <c:v>27.205284000000116</c:v>
                </c:pt>
                <c:pt idx="96">
                  <c:v>26.90640400000012</c:v>
                </c:pt>
                <c:pt idx="97">
                  <c:v>27.20195600000012</c:v>
                </c:pt>
                <c:pt idx="98">
                  <c:v>29.49853200000012</c:v>
                </c:pt>
                <c:pt idx="99">
                  <c:v>31.344100000000125</c:v>
                </c:pt>
                <c:pt idx="100">
                  <c:v>33.189668000000125</c:v>
                </c:pt>
                <c:pt idx="101">
                  <c:v>34.60237200000012</c:v>
                </c:pt>
                <c:pt idx="102">
                  <c:v>35.36275600000012</c:v>
                </c:pt>
                <c:pt idx="103">
                  <c:v>35.71965200000012</c:v>
                </c:pt>
                <c:pt idx="104">
                  <c:v>35.99014800000012</c:v>
                </c:pt>
                <c:pt idx="105">
                  <c:v>37.59034000000012</c:v>
                </c:pt>
                <c:pt idx="106">
                  <c:v>40.054532000000115</c:v>
                </c:pt>
                <c:pt idx="107">
                  <c:v>42.196452000000114</c:v>
                </c:pt>
                <c:pt idx="108">
                  <c:v>43.019908000000115</c:v>
                </c:pt>
                <c:pt idx="109">
                  <c:v>43.883972000000114</c:v>
                </c:pt>
                <c:pt idx="110">
                  <c:v>44.48278800000011</c:v>
                </c:pt>
                <c:pt idx="111">
                  <c:v>45.55680400000011</c:v>
                </c:pt>
                <c:pt idx="112">
                  <c:v>47.18550800000011</c:v>
                </c:pt>
                <c:pt idx="113">
                  <c:v>50.749572000000114</c:v>
                </c:pt>
                <c:pt idx="114">
                  <c:v>52.94160400000011</c:v>
                </c:pt>
                <c:pt idx="115">
                  <c:v>53.98624400000011</c:v>
                </c:pt>
                <c:pt idx="116">
                  <c:v>54.60666000000011</c:v>
                </c:pt>
                <c:pt idx="117">
                  <c:v>55.58563600000011</c:v>
                </c:pt>
                <c:pt idx="118">
                  <c:v>56.231108000000106</c:v>
                </c:pt>
                <c:pt idx="119">
                  <c:v>56.48778000000011</c:v>
                </c:pt>
                <c:pt idx="120">
                  <c:v>56.588068000000106</c:v>
                </c:pt>
                <c:pt idx="121">
                  <c:v>56.8101800000001</c:v>
                </c:pt>
                <c:pt idx="122">
                  <c:v>56.9061480000001</c:v>
                </c:pt>
                <c:pt idx="123">
                  <c:v>57.1299880000001</c:v>
                </c:pt>
                <c:pt idx="124">
                  <c:v>57.34518800000009</c:v>
                </c:pt>
                <c:pt idx="125">
                  <c:v>58.21184400000009</c:v>
                </c:pt>
                <c:pt idx="126">
                  <c:v>59.97014800000009</c:v>
                </c:pt>
                <c:pt idx="127">
                  <c:v>61.858916000000086</c:v>
                </c:pt>
                <c:pt idx="128">
                  <c:v>62.87245200000008</c:v>
                </c:pt>
                <c:pt idx="129">
                  <c:v>63.657028000000075</c:v>
                </c:pt>
                <c:pt idx="130">
                  <c:v>66.50915600000008</c:v>
                </c:pt>
                <c:pt idx="131">
                  <c:v>75.02480400000007</c:v>
                </c:pt>
                <c:pt idx="132">
                  <c:v>81.24912400000007</c:v>
                </c:pt>
                <c:pt idx="133">
                  <c:v>85.58906000000006</c:v>
                </c:pt>
                <c:pt idx="134">
                  <c:v>88.59843600000006</c:v>
                </c:pt>
                <c:pt idx="135">
                  <c:v>90.66518800000006</c:v>
                </c:pt>
                <c:pt idx="136">
                  <c:v>92.13318800000006</c:v>
                </c:pt>
                <c:pt idx="137">
                  <c:v>93.34976400000006</c:v>
                </c:pt>
                <c:pt idx="138">
                  <c:v>94.17149200000006</c:v>
                </c:pt>
                <c:pt idx="139">
                  <c:v>96.23651600000005</c:v>
                </c:pt>
                <c:pt idx="140">
                  <c:v>97.49542800000005</c:v>
                </c:pt>
                <c:pt idx="141">
                  <c:v>98.30765200000005</c:v>
                </c:pt>
                <c:pt idx="142">
                  <c:v>99.67024400000004</c:v>
                </c:pt>
                <c:pt idx="143">
                  <c:v>100.67341200000004</c:v>
                </c:pt>
                <c:pt idx="144">
                  <c:v>101.15731600000004</c:v>
                </c:pt>
                <c:pt idx="145">
                  <c:v>106.65328400000004</c:v>
                </c:pt>
                <c:pt idx="146">
                  <c:v>113.45648400000005</c:v>
                </c:pt>
                <c:pt idx="147">
                  <c:v>116.66803600000004</c:v>
                </c:pt>
                <c:pt idx="148">
                  <c:v>118.67690000000005</c:v>
                </c:pt>
                <c:pt idx="149">
                  <c:v>120.09824400000005</c:v>
                </c:pt>
                <c:pt idx="150">
                  <c:v>121.12819600000005</c:v>
                </c:pt>
                <c:pt idx="151">
                  <c:v>121.90499600000004</c:v>
                </c:pt>
                <c:pt idx="152">
                  <c:v>122.31373200000004</c:v>
                </c:pt>
                <c:pt idx="153">
                  <c:v>122.58422800000004</c:v>
                </c:pt>
                <c:pt idx="154">
                  <c:v>122.59293200000003</c:v>
                </c:pt>
                <c:pt idx="155">
                  <c:v>122.60854800000003</c:v>
                </c:pt>
                <c:pt idx="156">
                  <c:v>122.61293200000003</c:v>
                </c:pt>
                <c:pt idx="157">
                  <c:v>122.29850000000003</c:v>
                </c:pt>
                <c:pt idx="158">
                  <c:v>122.39706000000002</c:v>
                </c:pt>
                <c:pt idx="159">
                  <c:v>122.88096400000002</c:v>
                </c:pt>
                <c:pt idx="160">
                  <c:v>123.25254800000002</c:v>
                </c:pt>
                <c:pt idx="161">
                  <c:v>123.10746000000002</c:v>
                </c:pt>
                <c:pt idx="162">
                  <c:v>122.68330000000002</c:v>
                </c:pt>
                <c:pt idx="163">
                  <c:v>122.21853200000001</c:v>
                </c:pt>
                <c:pt idx="164">
                  <c:v>121.64230800000001</c:v>
                </c:pt>
                <c:pt idx="165">
                  <c:v>121.11101200000002</c:v>
                </c:pt>
                <c:pt idx="166">
                  <c:v>121.34262800000002</c:v>
                </c:pt>
                <c:pt idx="167">
                  <c:v>141.37626000000003</c:v>
                </c:pt>
                <c:pt idx="168">
                  <c:v>152.98914320000003</c:v>
                </c:pt>
                <c:pt idx="169">
                  <c:v>154.7688424</c:v>
                </c:pt>
                <c:pt idx="170">
                  <c:v>149.2797096</c:v>
                </c:pt>
                <c:pt idx="171">
                  <c:v>143.2281128</c:v>
                </c:pt>
                <c:pt idx="172">
                  <c:v>136.72637199999997</c:v>
                </c:pt>
                <c:pt idx="173">
                  <c:v>129.85915919999997</c:v>
                </c:pt>
                <c:pt idx="174">
                  <c:v>127.59879439999995</c:v>
                </c:pt>
                <c:pt idx="175">
                  <c:v>128.64322959999993</c:v>
                </c:pt>
                <c:pt idx="176">
                  <c:v>126.29905679999993</c:v>
                </c:pt>
                <c:pt idx="177">
                  <c:v>126.40950799999993</c:v>
                </c:pt>
                <c:pt idx="178">
                  <c:v>127.28373519999991</c:v>
                </c:pt>
                <c:pt idx="179">
                  <c:v>129.5671463999999</c:v>
                </c:pt>
                <c:pt idx="180">
                  <c:v>130.4327335999999</c:v>
                </c:pt>
                <c:pt idx="181">
                  <c:v>128.3546727999999</c:v>
                </c:pt>
                <c:pt idx="182">
                  <c:v>125.0001</c:v>
                </c:pt>
                <c:pt idx="183">
                  <c:v>125.0001</c:v>
                </c:pt>
                <c:pt idx="184">
                  <c:v>125.0001</c:v>
                </c:pt>
                <c:pt idx="185">
                  <c:v>125.0001</c:v>
                </c:pt>
                <c:pt idx="186">
                  <c:v>125.0001</c:v>
                </c:pt>
                <c:pt idx="187">
                  <c:v>125.0001</c:v>
                </c:pt>
                <c:pt idx="188">
                  <c:v>125.0001</c:v>
                </c:pt>
                <c:pt idx="189">
                  <c:v>125.0001</c:v>
                </c:pt>
                <c:pt idx="190">
                  <c:v>125.0001</c:v>
                </c:pt>
                <c:pt idx="191">
                  <c:v>125.0001</c:v>
                </c:pt>
                <c:pt idx="192">
                  <c:v>125.0001</c:v>
                </c:pt>
                <c:pt idx="193">
                  <c:v>125.0001</c:v>
                </c:pt>
                <c:pt idx="194">
                  <c:v>125.0001</c:v>
                </c:pt>
                <c:pt idx="195">
                  <c:v>125.0001</c:v>
                </c:pt>
                <c:pt idx="196">
                  <c:v>125.0001</c:v>
                </c:pt>
                <c:pt idx="197">
                  <c:v>125.0001</c:v>
                </c:pt>
                <c:pt idx="198">
                  <c:v>125.0001</c:v>
                </c:pt>
                <c:pt idx="199">
                  <c:v>125.0001</c:v>
                </c:pt>
                <c:pt idx="200">
                  <c:v>125.0001</c:v>
                </c:pt>
                <c:pt idx="201">
                  <c:v>125.0001</c:v>
                </c:pt>
                <c:pt idx="202">
                  <c:v>125.0001</c:v>
                </c:pt>
                <c:pt idx="203">
                  <c:v>125.0001</c:v>
                </c:pt>
                <c:pt idx="204">
                  <c:v>125.0001</c:v>
                </c:pt>
                <c:pt idx="205">
                  <c:v>125.0001</c:v>
                </c:pt>
                <c:pt idx="206">
                  <c:v>125.0001</c:v>
                </c:pt>
                <c:pt idx="207">
                  <c:v>135.45954319999998</c:v>
                </c:pt>
                <c:pt idx="208">
                  <c:v>140.34618639999997</c:v>
                </c:pt>
                <c:pt idx="209">
                  <c:v>142.46630159999995</c:v>
                </c:pt>
                <c:pt idx="210">
                  <c:v>144.97435279999993</c:v>
                </c:pt>
                <c:pt idx="211">
                  <c:v>148.6263399999999</c:v>
                </c:pt>
                <c:pt idx="212">
                  <c:v>156.7607591999999</c:v>
                </c:pt>
                <c:pt idx="213">
                  <c:v>165.8706343999999</c:v>
                </c:pt>
                <c:pt idx="214">
                  <c:v>169.68073359999988</c:v>
                </c:pt>
                <c:pt idx="215">
                  <c:v>169.22267279999986</c:v>
                </c:pt>
                <c:pt idx="216">
                  <c:v>167.13683599999985</c:v>
                </c:pt>
                <c:pt idx="217">
                  <c:v>164.72527119999984</c:v>
                </c:pt>
                <c:pt idx="218">
                  <c:v>162.86148239999983</c:v>
                </c:pt>
                <c:pt idx="219">
                  <c:v>158.11625359999982</c:v>
                </c:pt>
                <c:pt idx="220">
                  <c:v>152.89582479999982</c:v>
                </c:pt>
                <c:pt idx="221">
                  <c:v>147.2917799999998</c:v>
                </c:pt>
                <c:pt idx="222">
                  <c:v>141.24623119999978</c:v>
                </c:pt>
                <c:pt idx="223">
                  <c:v>134.83953039999977</c:v>
                </c:pt>
                <c:pt idx="224">
                  <c:v>128.21682959999976</c:v>
                </c:pt>
                <c:pt idx="225">
                  <c:v>125.0001</c:v>
                </c:pt>
                <c:pt idx="226">
                  <c:v>126.9093992</c:v>
                </c:pt>
                <c:pt idx="227">
                  <c:v>125.24001039999999</c:v>
                </c:pt>
                <c:pt idx="228">
                  <c:v>134.8484136</c:v>
                </c:pt>
                <c:pt idx="229">
                  <c:v>137.11540879999998</c:v>
                </c:pt>
                <c:pt idx="230">
                  <c:v>133.56595599999997</c:v>
                </c:pt>
                <c:pt idx="231">
                  <c:v>128.60040719999995</c:v>
                </c:pt>
                <c:pt idx="232">
                  <c:v>125.0001</c:v>
                </c:pt>
                <c:pt idx="233">
                  <c:v>125.0001</c:v>
                </c:pt>
                <c:pt idx="234">
                  <c:v>125.0001</c:v>
                </c:pt>
                <c:pt idx="235">
                  <c:v>125.0001</c:v>
                </c:pt>
                <c:pt idx="236">
                  <c:v>125.0001</c:v>
                </c:pt>
                <c:pt idx="237">
                  <c:v>125.0001</c:v>
                </c:pt>
                <c:pt idx="238">
                  <c:v>153.1283432</c:v>
                </c:pt>
                <c:pt idx="239">
                  <c:v>183.20404239999996</c:v>
                </c:pt>
                <c:pt idx="240">
                  <c:v>191.39894159999994</c:v>
                </c:pt>
                <c:pt idx="241">
                  <c:v>193.24862479999993</c:v>
                </c:pt>
                <c:pt idx="242">
                  <c:v>192.60825999999992</c:v>
                </c:pt>
                <c:pt idx="243">
                  <c:v>189.9037991999999</c:v>
                </c:pt>
                <c:pt idx="244">
                  <c:v>186.2230183999999</c:v>
                </c:pt>
                <c:pt idx="245">
                  <c:v>183.65593359999988</c:v>
                </c:pt>
                <c:pt idx="246">
                  <c:v>190.34747279999988</c:v>
                </c:pt>
                <c:pt idx="247">
                  <c:v>196.19661199999987</c:v>
                </c:pt>
                <c:pt idx="248">
                  <c:v>203.42555919999987</c:v>
                </c:pt>
                <c:pt idx="249">
                  <c:v>210.69684239999987</c:v>
                </c:pt>
                <c:pt idx="250">
                  <c:v>214.40412559999984</c:v>
                </c:pt>
                <c:pt idx="251">
                  <c:v>219.86187279999982</c:v>
                </c:pt>
                <c:pt idx="252">
                  <c:v>223.2399719999998</c:v>
                </c:pt>
                <c:pt idx="253">
                  <c:v>233.33221519999978</c:v>
                </c:pt>
                <c:pt idx="254">
                  <c:v>235.52145039999976</c:v>
                </c:pt>
                <c:pt idx="255">
                  <c:v>234.80159759999975</c:v>
                </c:pt>
                <c:pt idx="256">
                  <c:v>232.38830479999973</c:v>
                </c:pt>
                <c:pt idx="257">
                  <c:v>228.9865959999997</c:v>
                </c:pt>
                <c:pt idx="258">
                  <c:v>224.9921831999997</c:v>
                </c:pt>
                <c:pt idx="259">
                  <c:v>220.22881039999967</c:v>
                </c:pt>
                <c:pt idx="260">
                  <c:v>215.08009359999966</c:v>
                </c:pt>
                <c:pt idx="261">
                  <c:v>211.67665679999965</c:v>
                </c:pt>
                <c:pt idx="262">
                  <c:v>230.28102799999962</c:v>
                </c:pt>
                <c:pt idx="263">
                  <c:v>236.3332071999996</c:v>
                </c:pt>
                <c:pt idx="264">
                  <c:v>237.8632103999996</c:v>
                </c:pt>
                <c:pt idx="265">
                  <c:v>237.43884559999958</c:v>
                </c:pt>
                <c:pt idx="266">
                  <c:v>234.50456079999958</c:v>
                </c:pt>
                <c:pt idx="267">
                  <c:v>230.73824399999958</c:v>
                </c:pt>
                <c:pt idx="268">
                  <c:v>226.06731919999956</c:v>
                </c:pt>
                <c:pt idx="269">
                  <c:v>220.46673039999953</c:v>
                </c:pt>
                <c:pt idx="270">
                  <c:v>214.6864295999995</c:v>
                </c:pt>
                <c:pt idx="271">
                  <c:v>208.4196967999995</c:v>
                </c:pt>
                <c:pt idx="272">
                  <c:v>201.8928999999995</c:v>
                </c:pt>
                <c:pt idx="273">
                  <c:v>195.1647911999995</c:v>
                </c:pt>
                <c:pt idx="274">
                  <c:v>188.2923943999995</c:v>
                </c:pt>
                <c:pt idx="275">
                  <c:v>181.22214159999947</c:v>
                </c:pt>
                <c:pt idx="276">
                  <c:v>174.63572879999947</c:v>
                </c:pt>
                <c:pt idx="277">
                  <c:v>167.51104399999946</c:v>
                </c:pt>
                <c:pt idx="278">
                  <c:v>160.07099919999945</c:v>
                </c:pt>
                <c:pt idx="279">
                  <c:v>153.32993039999943</c:v>
                </c:pt>
                <c:pt idx="280">
                  <c:v>146.41692559999942</c:v>
                </c:pt>
                <c:pt idx="281">
                  <c:v>139.2179367999994</c:v>
                </c:pt>
                <c:pt idx="282">
                  <c:v>131.29232399999938</c:v>
                </c:pt>
                <c:pt idx="283">
                  <c:v>125.0001</c:v>
                </c:pt>
                <c:pt idx="284">
                  <c:v>125.0001</c:v>
                </c:pt>
                <c:pt idx="285">
                  <c:v>125.0001</c:v>
                </c:pt>
                <c:pt idx="286">
                  <c:v>125.0001</c:v>
                </c:pt>
                <c:pt idx="287">
                  <c:v>125.0001</c:v>
                </c:pt>
                <c:pt idx="288">
                  <c:v>125.0001</c:v>
                </c:pt>
                <c:pt idx="289">
                  <c:v>125.0001</c:v>
                </c:pt>
                <c:pt idx="290">
                  <c:v>125.0001</c:v>
                </c:pt>
                <c:pt idx="291">
                  <c:v>125.0001</c:v>
                </c:pt>
                <c:pt idx="292">
                  <c:v>125.0001</c:v>
                </c:pt>
                <c:pt idx="293">
                  <c:v>125.0001</c:v>
                </c:pt>
                <c:pt idx="294">
                  <c:v>125.0001</c:v>
                </c:pt>
                <c:pt idx="295">
                  <c:v>125.0001</c:v>
                </c:pt>
                <c:pt idx="296">
                  <c:v>125.0001</c:v>
                </c:pt>
                <c:pt idx="297">
                  <c:v>125.0001</c:v>
                </c:pt>
                <c:pt idx="298">
                  <c:v>125.0001</c:v>
                </c:pt>
                <c:pt idx="299">
                  <c:v>125.0001</c:v>
                </c:pt>
                <c:pt idx="300">
                  <c:v>125.0001</c:v>
                </c:pt>
                <c:pt idx="301">
                  <c:v>125.0001</c:v>
                </c:pt>
                <c:pt idx="302">
                  <c:v>125.0001</c:v>
                </c:pt>
                <c:pt idx="303">
                  <c:v>125.0001</c:v>
                </c:pt>
                <c:pt idx="304">
                  <c:v>125.0001</c:v>
                </c:pt>
                <c:pt idx="305">
                  <c:v>125.0001</c:v>
                </c:pt>
                <c:pt idx="306">
                  <c:v>125.0001</c:v>
                </c:pt>
                <c:pt idx="307">
                  <c:v>125.0001</c:v>
                </c:pt>
                <c:pt idx="308">
                  <c:v>125.0001</c:v>
                </c:pt>
                <c:pt idx="309">
                  <c:v>125.0001</c:v>
                </c:pt>
                <c:pt idx="310">
                  <c:v>125.0001</c:v>
                </c:pt>
                <c:pt idx="311">
                  <c:v>125.0001</c:v>
                </c:pt>
                <c:pt idx="312">
                  <c:v>125.0001</c:v>
                </c:pt>
                <c:pt idx="313">
                  <c:v>125.0001</c:v>
                </c:pt>
                <c:pt idx="314">
                  <c:v>125.0001</c:v>
                </c:pt>
                <c:pt idx="315">
                  <c:v>125.0001</c:v>
                </c:pt>
                <c:pt idx="316">
                  <c:v>125.0001</c:v>
                </c:pt>
                <c:pt idx="317">
                  <c:v>125.0001</c:v>
                </c:pt>
                <c:pt idx="318">
                  <c:v>125.0001</c:v>
                </c:pt>
                <c:pt idx="319">
                  <c:v>124.760804</c:v>
                </c:pt>
                <c:pt idx="320">
                  <c:v>124.057572</c:v>
                </c:pt>
                <c:pt idx="321">
                  <c:v>123.35174799999999</c:v>
                </c:pt>
                <c:pt idx="322">
                  <c:v>122.61222799999999</c:v>
                </c:pt>
                <c:pt idx="323">
                  <c:v>121.82605199999999</c:v>
                </c:pt>
                <c:pt idx="324">
                  <c:v>121.03382799999999</c:v>
                </c:pt>
                <c:pt idx="325">
                  <c:v>120.22000399999999</c:v>
                </c:pt>
                <c:pt idx="326">
                  <c:v>119.40531599999998</c:v>
                </c:pt>
                <c:pt idx="327">
                  <c:v>118.58717199999998</c:v>
                </c:pt>
                <c:pt idx="328">
                  <c:v>117.74742799999999</c:v>
                </c:pt>
                <c:pt idx="329">
                  <c:v>116.90768399999999</c:v>
                </c:pt>
                <c:pt idx="330">
                  <c:v>116.06794</c:v>
                </c:pt>
                <c:pt idx="331">
                  <c:v>115.228196</c:v>
                </c:pt>
                <c:pt idx="332">
                  <c:v>114.387588</c:v>
                </c:pt>
                <c:pt idx="333">
                  <c:v>113.523652</c:v>
                </c:pt>
                <c:pt idx="334">
                  <c:v>112.646756</c:v>
                </c:pt>
                <c:pt idx="335">
                  <c:v>111.760356</c:v>
                </c:pt>
                <c:pt idx="336">
                  <c:v>110.873956</c:v>
                </c:pt>
                <c:pt idx="337">
                  <c:v>109.98755600000001</c:v>
                </c:pt>
                <c:pt idx="338">
                  <c:v>109.10115600000002</c:v>
                </c:pt>
                <c:pt idx="339">
                  <c:v>108.21475600000002</c:v>
                </c:pt>
                <c:pt idx="340">
                  <c:v>107.32835600000003</c:v>
                </c:pt>
                <c:pt idx="341">
                  <c:v>106.44195600000003</c:v>
                </c:pt>
                <c:pt idx="342">
                  <c:v>105.54259600000003</c:v>
                </c:pt>
                <c:pt idx="343">
                  <c:v>104.63459600000003</c:v>
                </c:pt>
                <c:pt idx="344">
                  <c:v>103.72573200000002</c:v>
                </c:pt>
                <c:pt idx="345">
                  <c:v>102.81686800000001</c:v>
                </c:pt>
                <c:pt idx="346">
                  <c:v>101.908004</c:v>
                </c:pt>
                <c:pt idx="347">
                  <c:v>101.02333200000001</c:v>
                </c:pt>
                <c:pt idx="348">
                  <c:v>100.454884</c:v>
                </c:pt>
                <c:pt idx="349">
                  <c:v>99.683396</c:v>
                </c:pt>
                <c:pt idx="350">
                  <c:v>98.84538</c:v>
                </c:pt>
                <c:pt idx="351">
                  <c:v>97.97971600000001</c:v>
                </c:pt>
                <c:pt idx="352">
                  <c:v>97.10109200000001</c:v>
                </c:pt>
                <c:pt idx="353">
                  <c:v>96.215556</c:v>
                </c:pt>
                <c:pt idx="354">
                  <c:v>95.32915600000001</c:v>
                </c:pt>
                <c:pt idx="355">
                  <c:v>94.44275600000002</c:v>
                </c:pt>
                <c:pt idx="356">
                  <c:v>93.54080400000001</c:v>
                </c:pt>
                <c:pt idx="357">
                  <c:v>92.66218</c:v>
                </c:pt>
                <c:pt idx="358">
                  <c:v>91.80342800000001</c:v>
                </c:pt>
                <c:pt idx="359">
                  <c:v>90.93949200000002</c:v>
                </c:pt>
                <c:pt idx="360">
                  <c:v>90.05482000000002</c:v>
                </c:pt>
                <c:pt idx="361">
                  <c:v>89.15805200000001</c:v>
                </c:pt>
                <c:pt idx="362">
                  <c:v>88.249188</c:v>
                </c:pt>
                <c:pt idx="363">
                  <c:v>87.340324</c:v>
                </c:pt>
                <c:pt idx="364">
                  <c:v>86.43145999999999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'Fig.1'!$A$12:$A$376</c:f>
              <c:strCache>
                <c:ptCount val="365"/>
                <c:pt idx="0">
                  <c:v>32509</c:v>
                </c:pt>
                <c:pt idx="1">
                  <c:v>32510</c:v>
                </c:pt>
                <c:pt idx="2">
                  <c:v>32511</c:v>
                </c:pt>
                <c:pt idx="3">
                  <c:v>32512</c:v>
                </c:pt>
                <c:pt idx="4">
                  <c:v>32513</c:v>
                </c:pt>
                <c:pt idx="5">
                  <c:v>32514</c:v>
                </c:pt>
                <c:pt idx="6">
                  <c:v>32515</c:v>
                </c:pt>
                <c:pt idx="7">
                  <c:v>32516</c:v>
                </c:pt>
                <c:pt idx="8">
                  <c:v>32517</c:v>
                </c:pt>
                <c:pt idx="9">
                  <c:v>32518</c:v>
                </c:pt>
                <c:pt idx="10">
                  <c:v>32519</c:v>
                </c:pt>
                <c:pt idx="11">
                  <c:v>32520</c:v>
                </c:pt>
                <c:pt idx="12">
                  <c:v>32521</c:v>
                </c:pt>
                <c:pt idx="13">
                  <c:v>32522</c:v>
                </c:pt>
                <c:pt idx="14">
                  <c:v>32523</c:v>
                </c:pt>
                <c:pt idx="15">
                  <c:v>32524</c:v>
                </c:pt>
                <c:pt idx="16">
                  <c:v>32525</c:v>
                </c:pt>
                <c:pt idx="17">
                  <c:v>32526</c:v>
                </c:pt>
                <c:pt idx="18">
                  <c:v>32527</c:v>
                </c:pt>
                <c:pt idx="19">
                  <c:v>32528</c:v>
                </c:pt>
                <c:pt idx="20">
                  <c:v>32529</c:v>
                </c:pt>
                <c:pt idx="21">
                  <c:v>32530</c:v>
                </c:pt>
                <c:pt idx="22">
                  <c:v>32531</c:v>
                </c:pt>
                <c:pt idx="23">
                  <c:v>32532</c:v>
                </c:pt>
                <c:pt idx="24">
                  <c:v>32533</c:v>
                </c:pt>
                <c:pt idx="25">
                  <c:v>32534</c:v>
                </c:pt>
                <c:pt idx="26">
                  <c:v>32535</c:v>
                </c:pt>
                <c:pt idx="27">
                  <c:v>32536</c:v>
                </c:pt>
                <c:pt idx="28">
                  <c:v>32537</c:v>
                </c:pt>
                <c:pt idx="29">
                  <c:v>32538</c:v>
                </c:pt>
                <c:pt idx="30">
                  <c:v>32539</c:v>
                </c:pt>
                <c:pt idx="31">
                  <c:v>32540</c:v>
                </c:pt>
                <c:pt idx="32">
                  <c:v>32541</c:v>
                </c:pt>
                <c:pt idx="33">
                  <c:v>32542</c:v>
                </c:pt>
                <c:pt idx="34">
                  <c:v>32543</c:v>
                </c:pt>
                <c:pt idx="35">
                  <c:v>32544</c:v>
                </c:pt>
                <c:pt idx="36">
                  <c:v>32545</c:v>
                </c:pt>
                <c:pt idx="37">
                  <c:v>32546</c:v>
                </c:pt>
                <c:pt idx="38">
                  <c:v>32547</c:v>
                </c:pt>
                <c:pt idx="39">
                  <c:v>32548</c:v>
                </c:pt>
                <c:pt idx="40">
                  <c:v>32549</c:v>
                </c:pt>
                <c:pt idx="41">
                  <c:v>32550</c:v>
                </c:pt>
                <c:pt idx="42">
                  <c:v>32551</c:v>
                </c:pt>
                <c:pt idx="43">
                  <c:v>32552</c:v>
                </c:pt>
                <c:pt idx="44">
                  <c:v>32553</c:v>
                </c:pt>
                <c:pt idx="45">
                  <c:v>32554</c:v>
                </c:pt>
                <c:pt idx="46">
                  <c:v>32555</c:v>
                </c:pt>
                <c:pt idx="47">
                  <c:v>32556</c:v>
                </c:pt>
                <c:pt idx="48">
                  <c:v>32557</c:v>
                </c:pt>
                <c:pt idx="49">
                  <c:v>32558</c:v>
                </c:pt>
                <c:pt idx="50">
                  <c:v>32559</c:v>
                </c:pt>
                <c:pt idx="51">
                  <c:v>32560</c:v>
                </c:pt>
                <c:pt idx="52">
                  <c:v>32561</c:v>
                </c:pt>
                <c:pt idx="53">
                  <c:v>32562</c:v>
                </c:pt>
                <c:pt idx="54">
                  <c:v>32563</c:v>
                </c:pt>
                <c:pt idx="55">
                  <c:v>32564</c:v>
                </c:pt>
                <c:pt idx="56">
                  <c:v>32565</c:v>
                </c:pt>
                <c:pt idx="57">
                  <c:v>32566</c:v>
                </c:pt>
                <c:pt idx="58">
                  <c:v>32567</c:v>
                </c:pt>
                <c:pt idx="59">
                  <c:v>32568</c:v>
                </c:pt>
                <c:pt idx="60">
                  <c:v>32569</c:v>
                </c:pt>
                <c:pt idx="61">
                  <c:v>32570</c:v>
                </c:pt>
                <c:pt idx="62">
                  <c:v>32571</c:v>
                </c:pt>
                <c:pt idx="63">
                  <c:v>32572</c:v>
                </c:pt>
                <c:pt idx="64">
                  <c:v>32573</c:v>
                </c:pt>
                <c:pt idx="65">
                  <c:v>32574</c:v>
                </c:pt>
                <c:pt idx="66">
                  <c:v>32575</c:v>
                </c:pt>
                <c:pt idx="67">
                  <c:v>32576</c:v>
                </c:pt>
                <c:pt idx="68">
                  <c:v>32577</c:v>
                </c:pt>
                <c:pt idx="69">
                  <c:v>32578</c:v>
                </c:pt>
                <c:pt idx="70">
                  <c:v>32579</c:v>
                </c:pt>
                <c:pt idx="71">
                  <c:v>32580</c:v>
                </c:pt>
                <c:pt idx="72">
                  <c:v>32581</c:v>
                </c:pt>
                <c:pt idx="73">
                  <c:v>32582</c:v>
                </c:pt>
                <c:pt idx="74">
                  <c:v>32583</c:v>
                </c:pt>
                <c:pt idx="75">
                  <c:v>32584</c:v>
                </c:pt>
                <c:pt idx="76">
                  <c:v>32585</c:v>
                </c:pt>
                <c:pt idx="77">
                  <c:v>32586</c:v>
                </c:pt>
                <c:pt idx="78">
                  <c:v>32587</c:v>
                </c:pt>
                <c:pt idx="79">
                  <c:v>32588</c:v>
                </c:pt>
                <c:pt idx="80">
                  <c:v>32589</c:v>
                </c:pt>
                <c:pt idx="81">
                  <c:v>32590</c:v>
                </c:pt>
                <c:pt idx="82">
                  <c:v>32591</c:v>
                </c:pt>
                <c:pt idx="83">
                  <c:v>32592</c:v>
                </c:pt>
                <c:pt idx="84">
                  <c:v>32593</c:v>
                </c:pt>
                <c:pt idx="85">
                  <c:v>32594</c:v>
                </c:pt>
                <c:pt idx="86">
                  <c:v>32595</c:v>
                </c:pt>
                <c:pt idx="87">
                  <c:v>32596</c:v>
                </c:pt>
                <c:pt idx="88">
                  <c:v>32597</c:v>
                </c:pt>
                <c:pt idx="89">
                  <c:v>32598</c:v>
                </c:pt>
                <c:pt idx="90">
                  <c:v>32599</c:v>
                </c:pt>
                <c:pt idx="91">
                  <c:v>32600</c:v>
                </c:pt>
                <c:pt idx="92">
                  <c:v>32601</c:v>
                </c:pt>
                <c:pt idx="93">
                  <c:v>32602</c:v>
                </c:pt>
                <c:pt idx="94">
                  <c:v>32603</c:v>
                </c:pt>
                <c:pt idx="95">
                  <c:v>32604</c:v>
                </c:pt>
                <c:pt idx="96">
                  <c:v>32605</c:v>
                </c:pt>
                <c:pt idx="97">
                  <c:v>32606</c:v>
                </c:pt>
                <c:pt idx="98">
                  <c:v>32607</c:v>
                </c:pt>
                <c:pt idx="99">
                  <c:v>32608</c:v>
                </c:pt>
                <c:pt idx="100">
                  <c:v>32609</c:v>
                </c:pt>
                <c:pt idx="101">
                  <c:v>32610</c:v>
                </c:pt>
                <c:pt idx="102">
                  <c:v>32611</c:v>
                </c:pt>
                <c:pt idx="103">
                  <c:v>32612</c:v>
                </c:pt>
                <c:pt idx="104">
                  <c:v>32613</c:v>
                </c:pt>
                <c:pt idx="105">
                  <c:v>32614</c:v>
                </c:pt>
                <c:pt idx="106">
                  <c:v>32615</c:v>
                </c:pt>
                <c:pt idx="107">
                  <c:v>32616</c:v>
                </c:pt>
                <c:pt idx="108">
                  <c:v>32617</c:v>
                </c:pt>
                <c:pt idx="109">
                  <c:v>32618</c:v>
                </c:pt>
                <c:pt idx="110">
                  <c:v>32619</c:v>
                </c:pt>
                <c:pt idx="111">
                  <c:v>32620</c:v>
                </c:pt>
                <c:pt idx="112">
                  <c:v>32621</c:v>
                </c:pt>
                <c:pt idx="113">
                  <c:v>32622</c:v>
                </c:pt>
                <c:pt idx="114">
                  <c:v>32623</c:v>
                </c:pt>
                <c:pt idx="115">
                  <c:v>32624</c:v>
                </c:pt>
                <c:pt idx="116">
                  <c:v>32625</c:v>
                </c:pt>
                <c:pt idx="117">
                  <c:v>32626</c:v>
                </c:pt>
                <c:pt idx="118">
                  <c:v>32627</c:v>
                </c:pt>
                <c:pt idx="119">
                  <c:v>32628</c:v>
                </c:pt>
                <c:pt idx="120">
                  <c:v>32629</c:v>
                </c:pt>
                <c:pt idx="121">
                  <c:v>32630</c:v>
                </c:pt>
                <c:pt idx="122">
                  <c:v>32631</c:v>
                </c:pt>
                <c:pt idx="123">
                  <c:v>32632</c:v>
                </c:pt>
                <c:pt idx="124">
                  <c:v>32633</c:v>
                </c:pt>
                <c:pt idx="125">
                  <c:v>32634</c:v>
                </c:pt>
                <c:pt idx="126">
                  <c:v>32635</c:v>
                </c:pt>
                <c:pt idx="127">
                  <c:v>32636</c:v>
                </c:pt>
                <c:pt idx="128">
                  <c:v>32637</c:v>
                </c:pt>
                <c:pt idx="129">
                  <c:v>32638</c:v>
                </c:pt>
                <c:pt idx="130">
                  <c:v>32639</c:v>
                </c:pt>
                <c:pt idx="131">
                  <c:v>32640</c:v>
                </c:pt>
                <c:pt idx="132">
                  <c:v>32641</c:v>
                </c:pt>
                <c:pt idx="133">
                  <c:v>32642</c:v>
                </c:pt>
                <c:pt idx="134">
                  <c:v>32643</c:v>
                </c:pt>
                <c:pt idx="135">
                  <c:v>32644</c:v>
                </c:pt>
                <c:pt idx="136">
                  <c:v>32645</c:v>
                </c:pt>
                <c:pt idx="137">
                  <c:v>32646</c:v>
                </c:pt>
                <c:pt idx="138">
                  <c:v>32647</c:v>
                </c:pt>
                <c:pt idx="139">
                  <c:v>32648</c:v>
                </c:pt>
                <c:pt idx="140">
                  <c:v>32649</c:v>
                </c:pt>
                <c:pt idx="141">
                  <c:v>32650</c:v>
                </c:pt>
                <c:pt idx="142">
                  <c:v>32651</c:v>
                </c:pt>
                <c:pt idx="143">
                  <c:v>32652</c:v>
                </c:pt>
                <c:pt idx="144">
                  <c:v>32653</c:v>
                </c:pt>
                <c:pt idx="145">
                  <c:v>32654</c:v>
                </c:pt>
                <c:pt idx="146">
                  <c:v>32655</c:v>
                </c:pt>
                <c:pt idx="147">
                  <c:v>32656</c:v>
                </c:pt>
                <c:pt idx="148">
                  <c:v>32657</c:v>
                </c:pt>
                <c:pt idx="149">
                  <c:v>32658</c:v>
                </c:pt>
                <c:pt idx="150">
                  <c:v>32659</c:v>
                </c:pt>
                <c:pt idx="151">
                  <c:v>32660</c:v>
                </c:pt>
                <c:pt idx="152">
                  <c:v>32661</c:v>
                </c:pt>
                <c:pt idx="153">
                  <c:v>32662</c:v>
                </c:pt>
                <c:pt idx="154">
                  <c:v>32663</c:v>
                </c:pt>
                <c:pt idx="155">
                  <c:v>32664</c:v>
                </c:pt>
                <c:pt idx="156">
                  <c:v>32665</c:v>
                </c:pt>
                <c:pt idx="157">
                  <c:v>32666</c:v>
                </c:pt>
                <c:pt idx="158">
                  <c:v>32667</c:v>
                </c:pt>
                <c:pt idx="159">
                  <c:v>32668</c:v>
                </c:pt>
                <c:pt idx="160">
                  <c:v>32669</c:v>
                </c:pt>
                <c:pt idx="161">
                  <c:v>32670</c:v>
                </c:pt>
                <c:pt idx="162">
                  <c:v>32671</c:v>
                </c:pt>
                <c:pt idx="163">
                  <c:v>32672</c:v>
                </c:pt>
                <c:pt idx="164">
                  <c:v>32673</c:v>
                </c:pt>
                <c:pt idx="165">
                  <c:v>32674</c:v>
                </c:pt>
                <c:pt idx="166">
                  <c:v>32675</c:v>
                </c:pt>
                <c:pt idx="167">
                  <c:v>32676</c:v>
                </c:pt>
                <c:pt idx="168">
                  <c:v>32677</c:v>
                </c:pt>
                <c:pt idx="169">
                  <c:v>32678</c:v>
                </c:pt>
                <c:pt idx="170">
                  <c:v>32679</c:v>
                </c:pt>
                <c:pt idx="171">
                  <c:v>32680</c:v>
                </c:pt>
                <c:pt idx="172">
                  <c:v>32681</c:v>
                </c:pt>
                <c:pt idx="173">
                  <c:v>32682</c:v>
                </c:pt>
                <c:pt idx="174">
                  <c:v>32683</c:v>
                </c:pt>
                <c:pt idx="175">
                  <c:v>32684</c:v>
                </c:pt>
                <c:pt idx="176">
                  <c:v>32685</c:v>
                </c:pt>
                <c:pt idx="177">
                  <c:v>32686</c:v>
                </c:pt>
                <c:pt idx="178">
                  <c:v>32687</c:v>
                </c:pt>
                <c:pt idx="179">
                  <c:v>32688</c:v>
                </c:pt>
                <c:pt idx="180">
                  <c:v>32689</c:v>
                </c:pt>
                <c:pt idx="181">
                  <c:v>32690</c:v>
                </c:pt>
                <c:pt idx="182">
                  <c:v>32691</c:v>
                </c:pt>
                <c:pt idx="183">
                  <c:v>32692</c:v>
                </c:pt>
                <c:pt idx="184">
                  <c:v>32693</c:v>
                </c:pt>
                <c:pt idx="185">
                  <c:v>32694</c:v>
                </c:pt>
                <c:pt idx="186">
                  <c:v>32695</c:v>
                </c:pt>
                <c:pt idx="187">
                  <c:v>32696</c:v>
                </c:pt>
                <c:pt idx="188">
                  <c:v>32697</c:v>
                </c:pt>
                <c:pt idx="189">
                  <c:v>32698</c:v>
                </c:pt>
                <c:pt idx="190">
                  <c:v>32699</c:v>
                </c:pt>
                <c:pt idx="191">
                  <c:v>32700</c:v>
                </c:pt>
                <c:pt idx="192">
                  <c:v>32701</c:v>
                </c:pt>
                <c:pt idx="193">
                  <c:v>32702</c:v>
                </c:pt>
                <c:pt idx="194">
                  <c:v>32703</c:v>
                </c:pt>
                <c:pt idx="195">
                  <c:v>32704</c:v>
                </c:pt>
                <c:pt idx="196">
                  <c:v>32705</c:v>
                </c:pt>
                <c:pt idx="197">
                  <c:v>32706</c:v>
                </c:pt>
                <c:pt idx="198">
                  <c:v>32707</c:v>
                </c:pt>
                <c:pt idx="199">
                  <c:v>32708</c:v>
                </c:pt>
                <c:pt idx="200">
                  <c:v>32709</c:v>
                </c:pt>
                <c:pt idx="201">
                  <c:v>32710</c:v>
                </c:pt>
                <c:pt idx="202">
                  <c:v>32711</c:v>
                </c:pt>
                <c:pt idx="203">
                  <c:v>32712</c:v>
                </c:pt>
                <c:pt idx="204">
                  <c:v>32713</c:v>
                </c:pt>
                <c:pt idx="205">
                  <c:v>32714</c:v>
                </c:pt>
                <c:pt idx="206">
                  <c:v>32715</c:v>
                </c:pt>
                <c:pt idx="207">
                  <c:v>32716</c:v>
                </c:pt>
                <c:pt idx="208">
                  <c:v>32717</c:v>
                </c:pt>
                <c:pt idx="209">
                  <c:v>32718</c:v>
                </c:pt>
                <c:pt idx="210">
                  <c:v>32719</c:v>
                </c:pt>
                <c:pt idx="211">
                  <c:v>32720</c:v>
                </c:pt>
                <c:pt idx="212">
                  <c:v>32721</c:v>
                </c:pt>
                <c:pt idx="213">
                  <c:v>32722</c:v>
                </c:pt>
                <c:pt idx="214">
                  <c:v>32723</c:v>
                </c:pt>
                <c:pt idx="215">
                  <c:v>32724</c:v>
                </c:pt>
                <c:pt idx="216">
                  <c:v>32725</c:v>
                </c:pt>
                <c:pt idx="217">
                  <c:v>32726</c:v>
                </c:pt>
                <c:pt idx="218">
                  <c:v>32727</c:v>
                </c:pt>
                <c:pt idx="219">
                  <c:v>32728</c:v>
                </c:pt>
                <c:pt idx="220">
                  <c:v>32729</c:v>
                </c:pt>
                <c:pt idx="221">
                  <c:v>32730</c:v>
                </c:pt>
                <c:pt idx="222">
                  <c:v>32731</c:v>
                </c:pt>
                <c:pt idx="223">
                  <c:v>32732</c:v>
                </c:pt>
                <c:pt idx="224">
                  <c:v>32733</c:v>
                </c:pt>
                <c:pt idx="225">
                  <c:v>32734</c:v>
                </c:pt>
                <c:pt idx="226">
                  <c:v>32735</c:v>
                </c:pt>
                <c:pt idx="227">
                  <c:v>32736</c:v>
                </c:pt>
                <c:pt idx="228">
                  <c:v>32737</c:v>
                </c:pt>
                <c:pt idx="229">
                  <c:v>32738</c:v>
                </c:pt>
                <c:pt idx="230">
                  <c:v>32739</c:v>
                </c:pt>
                <c:pt idx="231">
                  <c:v>32740</c:v>
                </c:pt>
                <c:pt idx="232">
                  <c:v>32741</c:v>
                </c:pt>
                <c:pt idx="233">
                  <c:v>32742</c:v>
                </c:pt>
                <c:pt idx="234">
                  <c:v>32743</c:v>
                </c:pt>
                <c:pt idx="235">
                  <c:v>32744</c:v>
                </c:pt>
                <c:pt idx="236">
                  <c:v>32745</c:v>
                </c:pt>
                <c:pt idx="237">
                  <c:v>32746</c:v>
                </c:pt>
                <c:pt idx="238">
                  <c:v>32747</c:v>
                </c:pt>
                <c:pt idx="239">
                  <c:v>32748</c:v>
                </c:pt>
                <c:pt idx="240">
                  <c:v>32749</c:v>
                </c:pt>
                <c:pt idx="241">
                  <c:v>32750</c:v>
                </c:pt>
                <c:pt idx="242">
                  <c:v>32751</c:v>
                </c:pt>
                <c:pt idx="243">
                  <c:v>32752</c:v>
                </c:pt>
                <c:pt idx="244">
                  <c:v>32753</c:v>
                </c:pt>
                <c:pt idx="245">
                  <c:v>32754</c:v>
                </c:pt>
                <c:pt idx="246">
                  <c:v>32755</c:v>
                </c:pt>
                <c:pt idx="247">
                  <c:v>32756</c:v>
                </c:pt>
                <c:pt idx="248">
                  <c:v>32757</c:v>
                </c:pt>
                <c:pt idx="249">
                  <c:v>32758</c:v>
                </c:pt>
                <c:pt idx="250">
                  <c:v>32759</c:v>
                </c:pt>
                <c:pt idx="251">
                  <c:v>32760</c:v>
                </c:pt>
                <c:pt idx="252">
                  <c:v>32761</c:v>
                </c:pt>
                <c:pt idx="253">
                  <c:v>32762</c:v>
                </c:pt>
                <c:pt idx="254">
                  <c:v>32763</c:v>
                </c:pt>
                <c:pt idx="255">
                  <c:v>32764</c:v>
                </c:pt>
                <c:pt idx="256">
                  <c:v>32765</c:v>
                </c:pt>
                <c:pt idx="257">
                  <c:v>32766</c:v>
                </c:pt>
                <c:pt idx="258">
                  <c:v>32767</c:v>
                </c:pt>
                <c:pt idx="259">
                  <c:v>32768</c:v>
                </c:pt>
                <c:pt idx="260">
                  <c:v>32769</c:v>
                </c:pt>
                <c:pt idx="261">
                  <c:v>32770</c:v>
                </c:pt>
                <c:pt idx="262">
                  <c:v>32771</c:v>
                </c:pt>
                <c:pt idx="263">
                  <c:v>32772</c:v>
                </c:pt>
                <c:pt idx="264">
                  <c:v>32773</c:v>
                </c:pt>
                <c:pt idx="265">
                  <c:v>32774</c:v>
                </c:pt>
                <c:pt idx="266">
                  <c:v>32775</c:v>
                </c:pt>
                <c:pt idx="267">
                  <c:v>32776</c:v>
                </c:pt>
                <c:pt idx="268">
                  <c:v>32777</c:v>
                </c:pt>
                <c:pt idx="269">
                  <c:v>32778</c:v>
                </c:pt>
                <c:pt idx="270">
                  <c:v>32779</c:v>
                </c:pt>
                <c:pt idx="271">
                  <c:v>32780</c:v>
                </c:pt>
                <c:pt idx="272">
                  <c:v>32781</c:v>
                </c:pt>
                <c:pt idx="273">
                  <c:v>32782</c:v>
                </c:pt>
                <c:pt idx="274">
                  <c:v>32783</c:v>
                </c:pt>
                <c:pt idx="275">
                  <c:v>32784</c:v>
                </c:pt>
                <c:pt idx="276">
                  <c:v>32785</c:v>
                </c:pt>
                <c:pt idx="277">
                  <c:v>32786</c:v>
                </c:pt>
                <c:pt idx="278">
                  <c:v>32787</c:v>
                </c:pt>
                <c:pt idx="279">
                  <c:v>32788</c:v>
                </c:pt>
                <c:pt idx="280">
                  <c:v>32789</c:v>
                </c:pt>
                <c:pt idx="281">
                  <c:v>32790</c:v>
                </c:pt>
                <c:pt idx="282">
                  <c:v>32791</c:v>
                </c:pt>
                <c:pt idx="283">
                  <c:v>32792</c:v>
                </c:pt>
                <c:pt idx="284">
                  <c:v>32793</c:v>
                </c:pt>
                <c:pt idx="285">
                  <c:v>32794</c:v>
                </c:pt>
                <c:pt idx="286">
                  <c:v>32795</c:v>
                </c:pt>
                <c:pt idx="287">
                  <c:v>32796</c:v>
                </c:pt>
                <c:pt idx="288">
                  <c:v>32797</c:v>
                </c:pt>
                <c:pt idx="289">
                  <c:v>32798</c:v>
                </c:pt>
                <c:pt idx="290">
                  <c:v>32799</c:v>
                </c:pt>
                <c:pt idx="291">
                  <c:v>32800</c:v>
                </c:pt>
                <c:pt idx="292">
                  <c:v>32801</c:v>
                </c:pt>
                <c:pt idx="293">
                  <c:v>32802</c:v>
                </c:pt>
                <c:pt idx="294">
                  <c:v>32803</c:v>
                </c:pt>
                <c:pt idx="295">
                  <c:v>32804</c:v>
                </c:pt>
                <c:pt idx="296">
                  <c:v>32805</c:v>
                </c:pt>
                <c:pt idx="297">
                  <c:v>32806</c:v>
                </c:pt>
                <c:pt idx="298">
                  <c:v>32807</c:v>
                </c:pt>
                <c:pt idx="299">
                  <c:v>32808</c:v>
                </c:pt>
                <c:pt idx="300">
                  <c:v>32809</c:v>
                </c:pt>
                <c:pt idx="301">
                  <c:v>32810</c:v>
                </c:pt>
                <c:pt idx="302">
                  <c:v>32811</c:v>
                </c:pt>
                <c:pt idx="303">
                  <c:v>32812</c:v>
                </c:pt>
                <c:pt idx="304">
                  <c:v>32813</c:v>
                </c:pt>
                <c:pt idx="305">
                  <c:v>32814</c:v>
                </c:pt>
                <c:pt idx="306">
                  <c:v>32815</c:v>
                </c:pt>
                <c:pt idx="307">
                  <c:v>32816</c:v>
                </c:pt>
                <c:pt idx="308">
                  <c:v>32817</c:v>
                </c:pt>
                <c:pt idx="309">
                  <c:v>32818</c:v>
                </c:pt>
                <c:pt idx="310">
                  <c:v>32819</c:v>
                </c:pt>
                <c:pt idx="311">
                  <c:v>32820</c:v>
                </c:pt>
                <c:pt idx="312">
                  <c:v>32821</c:v>
                </c:pt>
                <c:pt idx="313">
                  <c:v>32822</c:v>
                </c:pt>
                <c:pt idx="314">
                  <c:v>32823</c:v>
                </c:pt>
                <c:pt idx="315">
                  <c:v>32824</c:v>
                </c:pt>
                <c:pt idx="316">
                  <c:v>32825</c:v>
                </c:pt>
                <c:pt idx="317">
                  <c:v>32826</c:v>
                </c:pt>
                <c:pt idx="318">
                  <c:v>32827</c:v>
                </c:pt>
                <c:pt idx="319">
                  <c:v>32828</c:v>
                </c:pt>
                <c:pt idx="320">
                  <c:v>32829</c:v>
                </c:pt>
                <c:pt idx="321">
                  <c:v>32830</c:v>
                </c:pt>
                <c:pt idx="322">
                  <c:v>32831</c:v>
                </c:pt>
                <c:pt idx="323">
                  <c:v>32832</c:v>
                </c:pt>
                <c:pt idx="324">
                  <c:v>32833</c:v>
                </c:pt>
                <c:pt idx="325">
                  <c:v>32834</c:v>
                </c:pt>
                <c:pt idx="326">
                  <c:v>32835</c:v>
                </c:pt>
                <c:pt idx="327">
                  <c:v>32836</c:v>
                </c:pt>
                <c:pt idx="328">
                  <c:v>32837</c:v>
                </c:pt>
                <c:pt idx="329">
                  <c:v>32838</c:v>
                </c:pt>
                <c:pt idx="330">
                  <c:v>32839</c:v>
                </c:pt>
                <c:pt idx="331">
                  <c:v>32840</c:v>
                </c:pt>
                <c:pt idx="332">
                  <c:v>32841</c:v>
                </c:pt>
                <c:pt idx="333">
                  <c:v>32842</c:v>
                </c:pt>
                <c:pt idx="334">
                  <c:v>32843</c:v>
                </c:pt>
                <c:pt idx="335">
                  <c:v>32844</c:v>
                </c:pt>
                <c:pt idx="336">
                  <c:v>32845</c:v>
                </c:pt>
                <c:pt idx="337">
                  <c:v>32846</c:v>
                </c:pt>
                <c:pt idx="338">
                  <c:v>32847</c:v>
                </c:pt>
                <c:pt idx="339">
                  <c:v>32848</c:v>
                </c:pt>
                <c:pt idx="340">
                  <c:v>32849</c:v>
                </c:pt>
                <c:pt idx="341">
                  <c:v>32850</c:v>
                </c:pt>
                <c:pt idx="342">
                  <c:v>32851</c:v>
                </c:pt>
                <c:pt idx="343">
                  <c:v>32852</c:v>
                </c:pt>
                <c:pt idx="344">
                  <c:v>32853</c:v>
                </c:pt>
                <c:pt idx="345">
                  <c:v>32854</c:v>
                </c:pt>
                <c:pt idx="346">
                  <c:v>32855</c:v>
                </c:pt>
                <c:pt idx="347">
                  <c:v>32856</c:v>
                </c:pt>
                <c:pt idx="348">
                  <c:v>32857</c:v>
                </c:pt>
                <c:pt idx="349">
                  <c:v>32858</c:v>
                </c:pt>
                <c:pt idx="350">
                  <c:v>32859</c:v>
                </c:pt>
                <c:pt idx="351">
                  <c:v>32860</c:v>
                </c:pt>
                <c:pt idx="352">
                  <c:v>32861</c:v>
                </c:pt>
                <c:pt idx="353">
                  <c:v>32862</c:v>
                </c:pt>
                <c:pt idx="354">
                  <c:v>32863</c:v>
                </c:pt>
                <c:pt idx="355">
                  <c:v>32864</c:v>
                </c:pt>
                <c:pt idx="356">
                  <c:v>32865</c:v>
                </c:pt>
                <c:pt idx="357">
                  <c:v>32866</c:v>
                </c:pt>
                <c:pt idx="358">
                  <c:v>32867</c:v>
                </c:pt>
                <c:pt idx="359">
                  <c:v>32868</c:v>
                </c:pt>
                <c:pt idx="360">
                  <c:v>32869</c:v>
                </c:pt>
                <c:pt idx="361">
                  <c:v>32870</c:v>
                </c:pt>
                <c:pt idx="362">
                  <c:v>32871</c:v>
                </c:pt>
                <c:pt idx="363">
                  <c:v>32872</c:v>
                </c:pt>
                <c:pt idx="364">
                  <c:v>32873</c:v>
                </c:pt>
              </c:strCache>
            </c:strRef>
          </c:xVal>
          <c:yVal>
            <c:numRef>
              <c:f>'Fig.1'!$C$12:$C$376</c:f>
              <c:numCache>
                <c:ptCount val="365"/>
                <c:pt idx="0">
                  <c:v>0.412128</c:v>
                </c:pt>
                <c:pt idx="1">
                  <c:v>0.412128</c:v>
                </c:pt>
                <c:pt idx="2">
                  <c:v>0.412128</c:v>
                </c:pt>
                <c:pt idx="3">
                  <c:v>0.412128</c:v>
                </c:pt>
                <c:pt idx="4">
                  <c:v>0.412128</c:v>
                </c:pt>
                <c:pt idx="5">
                  <c:v>0.40176</c:v>
                </c:pt>
                <c:pt idx="6">
                  <c:v>0.412128</c:v>
                </c:pt>
                <c:pt idx="7">
                  <c:v>0.412128</c:v>
                </c:pt>
                <c:pt idx="8">
                  <c:v>0.43113600000000013</c:v>
                </c:pt>
                <c:pt idx="9">
                  <c:v>0.443232</c:v>
                </c:pt>
                <c:pt idx="10">
                  <c:v>0.44496</c:v>
                </c:pt>
                <c:pt idx="11">
                  <c:v>0.521856</c:v>
                </c:pt>
                <c:pt idx="12">
                  <c:v>0.434592</c:v>
                </c:pt>
                <c:pt idx="13">
                  <c:v>0.412128</c:v>
                </c:pt>
                <c:pt idx="14">
                  <c:v>0.395712</c:v>
                </c:pt>
                <c:pt idx="15">
                  <c:v>0.38361600000000007</c:v>
                </c:pt>
                <c:pt idx="16">
                  <c:v>0.38361600000000007</c:v>
                </c:pt>
                <c:pt idx="17">
                  <c:v>0.38361600000000007</c:v>
                </c:pt>
                <c:pt idx="18">
                  <c:v>0.42768</c:v>
                </c:pt>
                <c:pt idx="19">
                  <c:v>0.515808</c:v>
                </c:pt>
                <c:pt idx="20">
                  <c:v>1.535328</c:v>
                </c:pt>
                <c:pt idx="21">
                  <c:v>0.586656</c:v>
                </c:pt>
                <c:pt idx="22">
                  <c:v>0.498528</c:v>
                </c:pt>
                <c:pt idx="23">
                  <c:v>0.602208</c:v>
                </c:pt>
                <c:pt idx="24">
                  <c:v>0.537408</c:v>
                </c:pt>
                <c:pt idx="25">
                  <c:v>0.486432</c:v>
                </c:pt>
                <c:pt idx="26">
                  <c:v>0.499392</c:v>
                </c:pt>
                <c:pt idx="27">
                  <c:v>0.48384</c:v>
                </c:pt>
                <c:pt idx="28">
                  <c:v>0.43632</c:v>
                </c:pt>
                <c:pt idx="29">
                  <c:v>0.432</c:v>
                </c:pt>
                <c:pt idx="30">
                  <c:v>0.445824</c:v>
                </c:pt>
                <c:pt idx="31">
                  <c:v>0.478656</c:v>
                </c:pt>
                <c:pt idx="32">
                  <c:v>0.45792</c:v>
                </c:pt>
                <c:pt idx="33">
                  <c:v>0.44064</c:v>
                </c:pt>
                <c:pt idx="34">
                  <c:v>0.422496</c:v>
                </c:pt>
                <c:pt idx="35">
                  <c:v>0.412128</c:v>
                </c:pt>
                <c:pt idx="36">
                  <c:v>0.418176</c:v>
                </c:pt>
                <c:pt idx="37">
                  <c:v>0.41472</c:v>
                </c:pt>
                <c:pt idx="38">
                  <c:v>0.418176</c:v>
                </c:pt>
                <c:pt idx="39">
                  <c:v>0.484704</c:v>
                </c:pt>
                <c:pt idx="40">
                  <c:v>0.575424</c:v>
                </c:pt>
                <c:pt idx="41">
                  <c:v>0.5175360000000001</c:v>
                </c:pt>
                <c:pt idx="42">
                  <c:v>0.473472</c:v>
                </c:pt>
                <c:pt idx="43">
                  <c:v>0.4536</c:v>
                </c:pt>
                <c:pt idx="44">
                  <c:v>0.44064</c:v>
                </c:pt>
                <c:pt idx="45">
                  <c:v>0.42768</c:v>
                </c:pt>
                <c:pt idx="46">
                  <c:v>0.434592</c:v>
                </c:pt>
                <c:pt idx="47">
                  <c:v>0.817344</c:v>
                </c:pt>
                <c:pt idx="48">
                  <c:v>2.3112</c:v>
                </c:pt>
                <c:pt idx="49">
                  <c:v>1.171584</c:v>
                </c:pt>
                <c:pt idx="50">
                  <c:v>0.819936</c:v>
                </c:pt>
                <c:pt idx="51">
                  <c:v>0.6696</c:v>
                </c:pt>
                <c:pt idx="52">
                  <c:v>0.6048</c:v>
                </c:pt>
                <c:pt idx="53">
                  <c:v>0.56592</c:v>
                </c:pt>
                <c:pt idx="54">
                  <c:v>0.594432</c:v>
                </c:pt>
                <c:pt idx="55">
                  <c:v>0.6531839999999999</c:v>
                </c:pt>
                <c:pt idx="56">
                  <c:v>1.37808</c:v>
                </c:pt>
                <c:pt idx="57">
                  <c:v>1.15344</c:v>
                </c:pt>
                <c:pt idx="58">
                  <c:v>1.00224</c:v>
                </c:pt>
                <c:pt idx="59">
                  <c:v>1.2407039999999998</c:v>
                </c:pt>
                <c:pt idx="60">
                  <c:v>1.522368</c:v>
                </c:pt>
                <c:pt idx="61">
                  <c:v>1.094688</c:v>
                </c:pt>
                <c:pt idx="62">
                  <c:v>1.099008</c:v>
                </c:pt>
                <c:pt idx="63">
                  <c:v>3.995136</c:v>
                </c:pt>
                <c:pt idx="64">
                  <c:v>2.428704</c:v>
                </c:pt>
                <c:pt idx="65">
                  <c:v>1.977696</c:v>
                </c:pt>
                <c:pt idx="66">
                  <c:v>1.916352</c:v>
                </c:pt>
                <c:pt idx="67">
                  <c:v>1.5171839999999999</c:v>
                </c:pt>
                <c:pt idx="68">
                  <c:v>1.277856</c:v>
                </c:pt>
                <c:pt idx="69">
                  <c:v>1.187136</c:v>
                </c:pt>
                <c:pt idx="70">
                  <c:v>1.12752</c:v>
                </c:pt>
                <c:pt idx="71">
                  <c:v>1.1119679999999998</c:v>
                </c:pt>
                <c:pt idx="72">
                  <c:v>1.5543359999999997</c:v>
                </c:pt>
                <c:pt idx="73">
                  <c:v>3.538944</c:v>
                </c:pt>
                <c:pt idx="74">
                  <c:v>3.84912</c:v>
                </c:pt>
                <c:pt idx="75">
                  <c:v>3.024</c:v>
                </c:pt>
                <c:pt idx="76">
                  <c:v>1.204416</c:v>
                </c:pt>
                <c:pt idx="77">
                  <c:v>1.099008</c:v>
                </c:pt>
                <c:pt idx="78">
                  <c:v>0.994464</c:v>
                </c:pt>
                <c:pt idx="79">
                  <c:v>0.923616</c:v>
                </c:pt>
                <c:pt idx="80">
                  <c:v>1.0048320000000002</c:v>
                </c:pt>
                <c:pt idx="81">
                  <c:v>1.0031039999999998</c:v>
                </c:pt>
                <c:pt idx="82">
                  <c:v>0.677376</c:v>
                </c:pt>
                <c:pt idx="83">
                  <c:v>0.7283519999999999</c:v>
                </c:pt>
                <c:pt idx="84">
                  <c:v>0.6099839999999999</c:v>
                </c:pt>
                <c:pt idx="85">
                  <c:v>0.581472</c:v>
                </c:pt>
                <c:pt idx="86">
                  <c:v>1.0480320000000003</c:v>
                </c:pt>
                <c:pt idx="87">
                  <c:v>0.89424</c:v>
                </c:pt>
                <c:pt idx="88">
                  <c:v>2.3941440000000003</c:v>
                </c:pt>
                <c:pt idx="89">
                  <c:v>0.65664</c:v>
                </c:pt>
                <c:pt idx="90">
                  <c:v>0.60048</c:v>
                </c:pt>
                <c:pt idx="91">
                  <c:v>0.564192</c:v>
                </c:pt>
                <c:pt idx="92">
                  <c:v>0.5451839999999999</c:v>
                </c:pt>
                <c:pt idx="93">
                  <c:v>0.705888</c:v>
                </c:pt>
                <c:pt idx="94">
                  <c:v>2.537568</c:v>
                </c:pt>
                <c:pt idx="95">
                  <c:v>0.926208</c:v>
                </c:pt>
                <c:pt idx="96">
                  <c:v>0.84672</c:v>
                </c:pt>
                <c:pt idx="97">
                  <c:v>1.441152</c:v>
                </c:pt>
                <c:pt idx="98">
                  <c:v>3.442176</c:v>
                </c:pt>
                <c:pt idx="99">
                  <c:v>2.9911679999999996</c:v>
                </c:pt>
                <c:pt idx="100">
                  <c:v>2.9911679999999996</c:v>
                </c:pt>
                <c:pt idx="101">
                  <c:v>2.558304</c:v>
                </c:pt>
                <c:pt idx="102">
                  <c:v>1.905984</c:v>
                </c:pt>
                <c:pt idx="103">
                  <c:v>1.5024960000000003</c:v>
                </c:pt>
                <c:pt idx="104">
                  <c:v>1.4160960000000002</c:v>
                </c:pt>
                <c:pt idx="105">
                  <c:v>2.7457920000000007</c:v>
                </c:pt>
                <c:pt idx="106">
                  <c:v>3.609792</c:v>
                </c:pt>
                <c:pt idx="107">
                  <c:v>3.28752</c:v>
                </c:pt>
                <c:pt idx="108">
                  <c:v>1.9690559999999995</c:v>
                </c:pt>
                <c:pt idx="109">
                  <c:v>2.0096640000000003</c:v>
                </c:pt>
                <c:pt idx="110">
                  <c:v>1.744416</c:v>
                </c:pt>
                <c:pt idx="111">
                  <c:v>2.219616</c:v>
                </c:pt>
                <c:pt idx="112">
                  <c:v>2.774304</c:v>
                </c:pt>
                <c:pt idx="113">
                  <c:v>4.709664</c:v>
                </c:pt>
                <c:pt idx="114">
                  <c:v>3.337632</c:v>
                </c:pt>
                <c:pt idx="115">
                  <c:v>2.19024</c:v>
                </c:pt>
                <c:pt idx="116">
                  <c:v>1.766016</c:v>
                </c:pt>
                <c:pt idx="117">
                  <c:v>2.124576</c:v>
                </c:pt>
                <c:pt idx="118">
                  <c:v>1.791072</c:v>
                </c:pt>
                <c:pt idx="119">
                  <c:v>1.4022720000000002</c:v>
                </c:pt>
                <c:pt idx="120">
                  <c:v>1.245888</c:v>
                </c:pt>
                <c:pt idx="121">
                  <c:v>1.367712</c:v>
                </c:pt>
                <c:pt idx="122">
                  <c:v>1.2415679999999998</c:v>
                </c:pt>
                <c:pt idx="123">
                  <c:v>1.36944</c:v>
                </c:pt>
                <c:pt idx="124">
                  <c:v>1.3608</c:v>
                </c:pt>
                <c:pt idx="125">
                  <c:v>2.0122559999999994</c:v>
                </c:pt>
                <c:pt idx="126">
                  <c:v>2.903904</c:v>
                </c:pt>
                <c:pt idx="127">
                  <c:v>3.0343679999999997</c:v>
                </c:pt>
                <c:pt idx="128">
                  <c:v>2.1591359999999997</c:v>
                </c:pt>
                <c:pt idx="129">
                  <c:v>1.930176</c:v>
                </c:pt>
                <c:pt idx="130">
                  <c:v>3.997728000000001</c:v>
                </c:pt>
                <c:pt idx="131">
                  <c:v>9.661248</c:v>
                </c:pt>
                <c:pt idx="132">
                  <c:v>7.36992</c:v>
                </c:pt>
                <c:pt idx="133">
                  <c:v>5.485536</c:v>
                </c:pt>
                <c:pt idx="134">
                  <c:v>4.154976</c:v>
                </c:pt>
                <c:pt idx="135">
                  <c:v>3.212352</c:v>
                </c:pt>
                <c:pt idx="136">
                  <c:v>2.6136</c:v>
                </c:pt>
                <c:pt idx="137">
                  <c:v>2.362176</c:v>
                </c:pt>
                <c:pt idx="138">
                  <c:v>1.967328</c:v>
                </c:pt>
                <c:pt idx="139">
                  <c:v>3.210624</c:v>
                </c:pt>
                <c:pt idx="140">
                  <c:v>2.404512</c:v>
                </c:pt>
                <c:pt idx="141">
                  <c:v>1.957824</c:v>
                </c:pt>
                <c:pt idx="142">
                  <c:v>2.5081920000000006</c:v>
                </c:pt>
                <c:pt idx="143">
                  <c:v>2.148768</c:v>
                </c:pt>
                <c:pt idx="144">
                  <c:v>1.629504</c:v>
                </c:pt>
                <c:pt idx="145">
                  <c:v>6.641568000000002</c:v>
                </c:pt>
                <c:pt idx="146">
                  <c:v>7.9488</c:v>
                </c:pt>
                <c:pt idx="147">
                  <c:v>4.357152</c:v>
                </c:pt>
                <c:pt idx="148">
                  <c:v>3.154464</c:v>
                </c:pt>
                <c:pt idx="149">
                  <c:v>2.5669440000000003</c:v>
                </c:pt>
                <c:pt idx="150">
                  <c:v>2.175552</c:v>
                </c:pt>
                <c:pt idx="151">
                  <c:v>1.9224</c:v>
                </c:pt>
                <c:pt idx="152">
                  <c:v>1.5543359999999997</c:v>
                </c:pt>
                <c:pt idx="153">
                  <c:v>1.4160960000000002</c:v>
                </c:pt>
                <c:pt idx="154">
                  <c:v>1.1543039999999998</c:v>
                </c:pt>
                <c:pt idx="155">
                  <c:v>1.161216</c:v>
                </c:pt>
                <c:pt idx="156">
                  <c:v>1.149984</c:v>
                </c:pt>
                <c:pt idx="157">
                  <c:v>0.8311679999999998</c:v>
                </c:pt>
                <c:pt idx="158">
                  <c:v>1.24416</c:v>
                </c:pt>
                <c:pt idx="159">
                  <c:v>1.629504</c:v>
                </c:pt>
                <c:pt idx="160">
                  <c:v>1.5171839999999999</c:v>
                </c:pt>
                <c:pt idx="161">
                  <c:v>1.000512</c:v>
                </c:pt>
                <c:pt idx="162">
                  <c:v>0.72144</c:v>
                </c:pt>
                <c:pt idx="163">
                  <c:v>0.680832</c:v>
                </c:pt>
                <c:pt idx="164">
                  <c:v>0.569376</c:v>
                </c:pt>
                <c:pt idx="165">
                  <c:v>0.614304</c:v>
                </c:pt>
                <c:pt idx="166">
                  <c:v>1.377216</c:v>
                </c:pt>
                <c:pt idx="167">
                  <c:v>21.179232</c:v>
                </c:pt>
                <c:pt idx="168">
                  <c:v>21.009024</c:v>
                </c:pt>
                <c:pt idx="169">
                  <c:v>11.17584</c:v>
                </c:pt>
                <c:pt idx="170">
                  <c:v>3.907008</c:v>
                </c:pt>
                <c:pt idx="171">
                  <c:v>3.344544</c:v>
                </c:pt>
                <c:pt idx="172">
                  <c:v>2.8944</c:v>
                </c:pt>
                <c:pt idx="173">
                  <c:v>2.528928</c:v>
                </c:pt>
                <c:pt idx="174">
                  <c:v>7.135776000000002</c:v>
                </c:pt>
                <c:pt idx="175">
                  <c:v>10.440576000000002</c:v>
                </c:pt>
                <c:pt idx="176">
                  <c:v>7.051968000000002</c:v>
                </c:pt>
                <c:pt idx="177">
                  <c:v>9.506592</c:v>
                </c:pt>
                <c:pt idx="178">
                  <c:v>10.270368000000001</c:v>
                </c:pt>
                <c:pt idx="179">
                  <c:v>11.679552</c:v>
                </c:pt>
                <c:pt idx="180">
                  <c:v>10.261728</c:v>
                </c:pt>
                <c:pt idx="181">
                  <c:v>7.31808</c:v>
                </c:pt>
                <c:pt idx="182">
                  <c:v>5.603039999999999</c:v>
                </c:pt>
                <c:pt idx="183">
                  <c:v>5.01552</c:v>
                </c:pt>
                <c:pt idx="184">
                  <c:v>5.96592</c:v>
                </c:pt>
                <c:pt idx="185">
                  <c:v>9.012384</c:v>
                </c:pt>
                <c:pt idx="186">
                  <c:v>5.020704</c:v>
                </c:pt>
                <c:pt idx="187">
                  <c:v>3.521664</c:v>
                </c:pt>
                <c:pt idx="188">
                  <c:v>3.194208</c:v>
                </c:pt>
                <c:pt idx="189">
                  <c:v>2.981664</c:v>
                </c:pt>
                <c:pt idx="190">
                  <c:v>3.659904</c:v>
                </c:pt>
                <c:pt idx="191">
                  <c:v>2.850336</c:v>
                </c:pt>
                <c:pt idx="192">
                  <c:v>2.318112</c:v>
                </c:pt>
                <c:pt idx="193">
                  <c:v>4.8530880000000005</c:v>
                </c:pt>
                <c:pt idx="194">
                  <c:v>5.924448</c:v>
                </c:pt>
                <c:pt idx="195">
                  <c:v>3.292704</c:v>
                </c:pt>
                <c:pt idx="196">
                  <c:v>6.429888</c:v>
                </c:pt>
                <c:pt idx="197">
                  <c:v>7.399296</c:v>
                </c:pt>
                <c:pt idx="198">
                  <c:v>7.535808</c:v>
                </c:pt>
                <c:pt idx="199">
                  <c:v>7.831296</c:v>
                </c:pt>
                <c:pt idx="200">
                  <c:v>6.4549439999999985</c:v>
                </c:pt>
                <c:pt idx="201">
                  <c:v>4.461696</c:v>
                </c:pt>
                <c:pt idx="202">
                  <c:v>5.431968</c:v>
                </c:pt>
                <c:pt idx="203">
                  <c:v>6.261408</c:v>
                </c:pt>
                <c:pt idx="204">
                  <c:v>5.839776</c:v>
                </c:pt>
                <c:pt idx="205">
                  <c:v>6.267456000000001</c:v>
                </c:pt>
                <c:pt idx="206">
                  <c:v>5.40864</c:v>
                </c:pt>
                <c:pt idx="207">
                  <c:v>19.855584</c:v>
                </c:pt>
                <c:pt idx="208">
                  <c:v>14.282784</c:v>
                </c:pt>
                <c:pt idx="209">
                  <c:v>11.516256</c:v>
                </c:pt>
                <c:pt idx="210">
                  <c:v>11.904191999999998</c:v>
                </c:pt>
                <c:pt idx="211">
                  <c:v>13.048128</c:v>
                </c:pt>
                <c:pt idx="212">
                  <c:v>17.53056</c:v>
                </c:pt>
                <c:pt idx="213">
                  <c:v>18.506016</c:v>
                </c:pt>
                <c:pt idx="214">
                  <c:v>13.20624</c:v>
                </c:pt>
                <c:pt idx="215">
                  <c:v>8.93808</c:v>
                </c:pt>
                <c:pt idx="216">
                  <c:v>7.310304</c:v>
                </c:pt>
                <c:pt idx="217">
                  <c:v>6.9845760000000015</c:v>
                </c:pt>
                <c:pt idx="218">
                  <c:v>7.532352</c:v>
                </c:pt>
                <c:pt idx="219">
                  <c:v>4.650911999999999</c:v>
                </c:pt>
                <c:pt idx="220">
                  <c:v>4.175711999999999</c:v>
                </c:pt>
                <c:pt idx="221">
                  <c:v>3.792096</c:v>
                </c:pt>
                <c:pt idx="222">
                  <c:v>3.350592</c:v>
                </c:pt>
                <c:pt idx="223">
                  <c:v>2.98944</c:v>
                </c:pt>
                <c:pt idx="224">
                  <c:v>2.77344</c:v>
                </c:pt>
                <c:pt idx="225">
                  <c:v>2.601504</c:v>
                </c:pt>
                <c:pt idx="226">
                  <c:v>11.30544</c:v>
                </c:pt>
                <c:pt idx="227">
                  <c:v>7.726752</c:v>
                </c:pt>
                <c:pt idx="228">
                  <c:v>19.004544</c:v>
                </c:pt>
                <c:pt idx="229">
                  <c:v>11.663136000000002</c:v>
                </c:pt>
                <c:pt idx="230">
                  <c:v>5.846688000000001</c:v>
                </c:pt>
                <c:pt idx="231">
                  <c:v>4.430592</c:v>
                </c:pt>
                <c:pt idx="232">
                  <c:v>3.73248</c:v>
                </c:pt>
                <c:pt idx="233">
                  <c:v>3.405888000000001</c:v>
                </c:pt>
                <c:pt idx="234">
                  <c:v>3.25728</c:v>
                </c:pt>
                <c:pt idx="235">
                  <c:v>3.964032</c:v>
                </c:pt>
                <c:pt idx="236">
                  <c:v>5.406048</c:v>
                </c:pt>
                <c:pt idx="237">
                  <c:v>3.470688000000001</c:v>
                </c:pt>
                <c:pt idx="238">
                  <c:v>37.524384</c:v>
                </c:pt>
                <c:pt idx="239">
                  <c:v>39.47184</c:v>
                </c:pt>
                <c:pt idx="240">
                  <c:v>17.59104</c:v>
                </c:pt>
                <c:pt idx="241">
                  <c:v>11.245823999999999</c:v>
                </c:pt>
                <c:pt idx="242">
                  <c:v>8.755776000000003</c:v>
                </c:pt>
                <c:pt idx="243">
                  <c:v>6.69168</c:v>
                </c:pt>
                <c:pt idx="244">
                  <c:v>5.715360000000001</c:v>
                </c:pt>
                <c:pt idx="245">
                  <c:v>6.829056000000002</c:v>
                </c:pt>
                <c:pt idx="246">
                  <c:v>16.08768</c:v>
                </c:pt>
                <c:pt idx="247">
                  <c:v>15.24528</c:v>
                </c:pt>
                <c:pt idx="248">
                  <c:v>16.625087999999995</c:v>
                </c:pt>
                <c:pt idx="249">
                  <c:v>16.667424</c:v>
                </c:pt>
                <c:pt idx="250">
                  <c:v>13.103424</c:v>
                </c:pt>
                <c:pt idx="251">
                  <c:v>14.853887999999996</c:v>
                </c:pt>
                <c:pt idx="252">
                  <c:v>12.77424</c:v>
                </c:pt>
                <c:pt idx="253">
                  <c:v>19.488384</c:v>
                </c:pt>
                <c:pt idx="254">
                  <c:v>11.585376000000002</c:v>
                </c:pt>
                <c:pt idx="255">
                  <c:v>8.676288</c:v>
                </c:pt>
                <c:pt idx="256">
                  <c:v>6.982848</c:v>
                </c:pt>
                <c:pt idx="257">
                  <c:v>5.994431999999998</c:v>
                </c:pt>
                <c:pt idx="258">
                  <c:v>5.401728000000001</c:v>
                </c:pt>
                <c:pt idx="259">
                  <c:v>4.632768</c:v>
                </c:pt>
                <c:pt idx="260">
                  <c:v>4.247424</c:v>
                </c:pt>
                <c:pt idx="261">
                  <c:v>5.992704000000001</c:v>
                </c:pt>
                <c:pt idx="262">
                  <c:v>28.000512</c:v>
                </c:pt>
                <c:pt idx="263">
                  <c:v>15.44832</c:v>
                </c:pt>
                <c:pt idx="264">
                  <c:v>10.926143999999999</c:v>
                </c:pt>
                <c:pt idx="265">
                  <c:v>8.971776000000002</c:v>
                </c:pt>
                <c:pt idx="266">
                  <c:v>6.461856000000002</c:v>
                </c:pt>
                <c:pt idx="267">
                  <c:v>5.629824</c:v>
                </c:pt>
                <c:pt idx="268">
                  <c:v>4.725215999999999</c:v>
                </c:pt>
                <c:pt idx="269">
                  <c:v>3.795552</c:v>
                </c:pt>
                <c:pt idx="270">
                  <c:v>3.61584</c:v>
                </c:pt>
                <c:pt idx="271">
                  <c:v>3.1294079999999997</c:v>
                </c:pt>
                <c:pt idx="272">
                  <c:v>2.8693440000000003</c:v>
                </c:pt>
                <c:pt idx="273">
                  <c:v>2.668032</c:v>
                </c:pt>
                <c:pt idx="274">
                  <c:v>2.5237440000000007</c:v>
                </c:pt>
                <c:pt idx="275">
                  <c:v>2.325888</c:v>
                </c:pt>
                <c:pt idx="276">
                  <c:v>2.8097280000000007</c:v>
                </c:pt>
                <c:pt idx="277">
                  <c:v>2.2714559999999997</c:v>
                </c:pt>
                <c:pt idx="278">
                  <c:v>1.956096</c:v>
                </c:pt>
                <c:pt idx="279">
                  <c:v>2.655072</c:v>
                </c:pt>
                <c:pt idx="280">
                  <c:v>2.4831359999999996</c:v>
                </c:pt>
                <c:pt idx="281">
                  <c:v>2.197152</c:v>
                </c:pt>
                <c:pt idx="282">
                  <c:v>1.4705279999999998</c:v>
                </c:pt>
                <c:pt idx="283">
                  <c:v>2.096928</c:v>
                </c:pt>
                <c:pt idx="284">
                  <c:v>3.724704</c:v>
                </c:pt>
                <c:pt idx="285">
                  <c:v>2.710368</c:v>
                </c:pt>
                <c:pt idx="286">
                  <c:v>2.128896</c:v>
                </c:pt>
                <c:pt idx="287">
                  <c:v>1.7305920000000006</c:v>
                </c:pt>
                <c:pt idx="288">
                  <c:v>1.6381440000000005</c:v>
                </c:pt>
                <c:pt idx="289">
                  <c:v>2.7864</c:v>
                </c:pt>
                <c:pt idx="290">
                  <c:v>2.128896</c:v>
                </c:pt>
                <c:pt idx="291">
                  <c:v>2.1565440000000007</c:v>
                </c:pt>
                <c:pt idx="292">
                  <c:v>3.260736</c:v>
                </c:pt>
                <c:pt idx="293">
                  <c:v>2.451168</c:v>
                </c:pt>
                <c:pt idx="294">
                  <c:v>2.0096640000000003</c:v>
                </c:pt>
                <c:pt idx="295">
                  <c:v>2.002752</c:v>
                </c:pt>
                <c:pt idx="296">
                  <c:v>2.161728</c:v>
                </c:pt>
                <c:pt idx="297">
                  <c:v>1.997568</c:v>
                </c:pt>
                <c:pt idx="298">
                  <c:v>1.979424</c:v>
                </c:pt>
                <c:pt idx="299">
                  <c:v>1.852416</c:v>
                </c:pt>
                <c:pt idx="300">
                  <c:v>1.738368</c:v>
                </c:pt>
                <c:pt idx="301">
                  <c:v>1.562112</c:v>
                </c:pt>
                <c:pt idx="302">
                  <c:v>1.365984</c:v>
                </c:pt>
                <c:pt idx="303">
                  <c:v>1.69344</c:v>
                </c:pt>
                <c:pt idx="304">
                  <c:v>1.747872</c:v>
                </c:pt>
                <c:pt idx="305">
                  <c:v>2.451168</c:v>
                </c:pt>
                <c:pt idx="306">
                  <c:v>3.0559679999999996</c:v>
                </c:pt>
                <c:pt idx="307">
                  <c:v>3.0559679999999996</c:v>
                </c:pt>
                <c:pt idx="308">
                  <c:v>2.231712</c:v>
                </c:pt>
                <c:pt idx="309">
                  <c:v>1.5128640000000002</c:v>
                </c:pt>
                <c:pt idx="310">
                  <c:v>1.4160960000000002</c:v>
                </c:pt>
                <c:pt idx="311">
                  <c:v>1.42128</c:v>
                </c:pt>
                <c:pt idx="312">
                  <c:v>2.7034559999999996</c:v>
                </c:pt>
                <c:pt idx="313">
                  <c:v>3.722976</c:v>
                </c:pt>
                <c:pt idx="314">
                  <c:v>2.2438079999999996</c:v>
                </c:pt>
                <c:pt idx="315">
                  <c:v>2.066688</c:v>
                </c:pt>
                <c:pt idx="316">
                  <c:v>1.868832</c:v>
                </c:pt>
                <c:pt idx="317">
                  <c:v>0.8735039999999997</c:v>
                </c:pt>
                <c:pt idx="318">
                  <c:v>0.7974720000000002</c:v>
                </c:pt>
                <c:pt idx="319">
                  <c:v>0.506304</c:v>
                </c:pt>
                <c:pt idx="320">
                  <c:v>0.442368</c:v>
                </c:pt>
                <c:pt idx="321">
                  <c:v>0.439776</c:v>
                </c:pt>
                <c:pt idx="322">
                  <c:v>0.40608</c:v>
                </c:pt>
                <c:pt idx="323">
                  <c:v>0.3594240000000001</c:v>
                </c:pt>
                <c:pt idx="324">
                  <c:v>0.35337599999999997</c:v>
                </c:pt>
                <c:pt idx="325">
                  <c:v>0.33177599999999996</c:v>
                </c:pt>
                <c:pt idx="326">
                  <c:v>0.330912</c:v>
                </c:pt>
                <c:pt idx="327">
                  <c:v>0.327456</c:v>
                </c:pt>
                <c:pt idx="328">
                  <c:v>0.305856</c:v>
                </c:pt>
                <c:pt idx="329">
                  <c:v>0.305856</c:v>
                </c:pt>
                <c:pt idx="330">
                  <c:v>0.305856</c:v>
                </c:pt>
                <c:pt idx="331">
                  <c:v>0.305856</c:v>
                </c:pt>
                <c:pt idx="332">
                  <c:v>0.30499199999999993</c:v>
                </c:pt>
                <c:pt idx="333">
                  <c:v>0.281664</c:v>
                </c:pt>
                <c:pt idx="334">
                  <c:v>0.268704</c:v>
                </c:pt>
                <c:pt idx="335">
                  <c:v>0.2592</c:v>
                </c:pt>
                <c:pt idx="336">
                  <c:v>0.2592</c:v>
                </c:pt>
                <c:pt idx="337">
                  <c:v>0.2592</c:v>
                </c:pt>
                <c:pt idx="338">
                  <c:v>0.2592</c:v>
                </c:pt>
                <c:pt idx="339">
                  <c:v>0.2592</c:v>
                </c:pt>
                <c:pt idx="340">
                  <c:v>0.2592</c:v>
                </c:pt>
                <c:pt idx="341">
                  <c:v>0.2592</c:v>
                </c:pt>
                <c:pt idx="342">
                  <c:v>0.24624</c:v>
                </c:pt>
                <c:pt idx="343">
                  <c:v>0.2376</c:v>
                </c:pt>
                <c:pt idx="344">
                  <c:v>0.236736</c:v>
                </c:pt>
                <c:pt idx="345">
                  <c:v>0.236736</c:v>
                </c:pt>
                <c:pt idx="346">
                  <c:v>0.236736</c:v>
                </c:pt>
                <c:pt idx="347">
                  <c:v>0.260928</c:v>
                </c:pt>
                <c:pt idx="348">
                  <c:v>0.5771519999999999</c:v>
                </c:pt>
                <c:pt idx="349">
                  <c:v>0.374112</c:v>
                </c:pt>
                <c:pt idx="350">
                  <c:v>0.307584</c:v>
                </c:pt>
                <c:pt idx="351">
                  <c:v>0.279936</c:v>
                </c:pt>
                <c:pt idx="352">
                  <c:v>0.26697599999999994</c:v>
                </c:pt>
                <c:pt idx="353">
                  <c:v>0.260064</c:v>
                </c:pt>
                <c:pt idx="354">
                  <c:v>0.2592</c:v>
                </c:pt>
                <c:pt idx="355">
                  <c:v>0.2592</c:v>
                </c:pt>
                <c:pt idx="356">
                  <c:v>0.243648</c:v>
                </c:pt>
                <c:pt idx="357">
                  <c:v>0.26697599999999994</c:v>
                </c:pt>
                <c:pt idx="358">
                  <c:v>0.286848</c:v>
                </c:pt>
                <c:pt idx="359">
                  <c:v>0.281664</c:v>
                </c:pt>
                <c:pt idx="360">
                  <c:v>0.260928</c:v>
                </c:pt>
                <c:pt idx="361">
                  <c:v>0.24883199999999994</c:v>
                </c:pt>
                <c:pt idx="362">
                  <c:v>0.236736</c:v>
                </c:pt>
                <c:pt idx="363">
                  <c:v>0.236736</c:v>
                </c:pt>
                <c:pt idx="364">
                  <c:v>0.236736</c:v>
                </c:pt>
              </c:numCache>
            </c:numRef>
          </c:yVal>
          <c:smooth val="0"/>
        </c:ser>
        <c:ser>
          <c:idx val="0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'Fig.1'!$A$12:$A$376</c:f>
              <c:strCache>
                <c:ptCount val="365"/>
                <c:pt idx="0">
                  <c:v>32509</c:v>
                </c:pt>
                <c:pt idx="1">
                  <c:v>32510</c:v>
                </c:pt>
                <c:pt idx="2">
                  <c:v>32511</c:v>
                </c:pt>
                <c:pt idx="3">
                  <c:v>32512</c:v>
                </c:pt>
                <c:pt idx="4">
                  <c:v>32513</c:v>
                </c:pt>
                <c:pt idx="5">
                  <c:v>32514</c:v>
                </c:pt>
                <c:pt idx="6">
                  <c:v>32515</c:v>
                </c:pt>
                <c:pt idx="7">
                  <c:v>32516</c:v>
                </c:pt>
                <c:pt idx="8">
                  <c:v>32517</c:v>
                </c:pt>
                <c:pt idx="9">
                  <c:v>32518</c:v>
                </c:pt>
                <c:pt idx="10">
                  <c:v>32519</c:v>
                </c:pt>
                <c:pt idx="11">
                  <c:v>32520</c:v>
                </c:pt>
                <c:pt idx="12">
                  <c:v>32521</c:v>
                </c:pt>
                <c:pt idx="13">
                  <c:v>32522</c:v>
                </c:pt>
                <c:pt idx="14">
                  <c:v>32523</c:v>
                </c:pt>
                <c:pt idx="15">
                  <c:v>32524</c:v>
                </c:pt>
                <c:pt idx="16">
                  <c:v>32525</c:v>
                </c:pt>
                <c:pt idx="17">
                  <c:v>32526</c:v>
                </c:pt>
                <c:pt idx="18">
                  <c:v>32527</c:v>
                </c:pt>
                <c:pt idx="19">
                  <c:v>32528</c:v>
                </c:pt>
                <c:pt idx="20">
                  <c:v>32529</c:v>
                </c:pt>
                <c:pt idx="21">
                  <c:v>32530</c:v>
                </c:pt>
                <c:pt idx="22">
                  <c:v>32531</c:v>
                </c:pt>
                <c:pt idx="23">
                  <c:v>32532</c:v>
                </c:pt>
                <c:pt idx="24">
                  <c:v>32533</c:v>
                </c:pt>
                <c:pt idx="25">
                  <c:v>32534</c:v>
                </c:pt>
                <c:pt idx="26">
                  <c:v>32535</c:v>
                </c:pt>
                <c:pt idx="27">
                  <c:v>32536</c:v>
                </c:pt>
                <c:pt idx="28">
                  <c:v>32537</c:v>
                </c:pt>
                <c:pt idx="29">
                  <c:v>32538</c:v>
                </c:pt>
                <c:pt idx="30">
                  <c:v>32539</c:v>
                </c:pt>
                <c:pt idx="31">
                  <c:v>32540</c:v>
                </c:pt>
                <c:pt idx="32">
                  <c:v>32541</c:v>
                </c:pt>
                <c:pt idx="33">
                  <c:v>32542</c:v>
                </c:pt>
                <c:pt idx="34">
                  <c:v>32543</c:v>
                </c:pt>
                <c:pt idx="35">
                  <c:v>32544</c:v>
                </c:pt>
                <c:pt idx="36">
                  <c:v>32545</c:v>
                </c:pt>
                <c:pt idx="37">
                  <c:v>32546</c:v>
                </c:pt>
                <c:pt idx="38">
                  <c:v>32547</c:v>
                </c:pt>
                <c:pt idx="39">
                  <c:v>32548</c:v>
                </c:pt>
                <c:pt idx="40">
                  <c:v>32549</c:v>
                </c:pt>
                <c:pt idx="41">
                  <c:v>32550</c:v>
                </c:pt>
                <c:pt idx="42">
                  <c:v>32551</c:v>
                </c:pt>
                <c:pt idx="43">
                  <c:v>32552</c:v>
                </c:pt>
                <c:pt idx="44">
                  <c:v>32553</c:v>
                </c:pt>
                <c:pt idx="45">
                  <c:v>32554</c:v>
                </c:pt>
                <c:pt idx="46">
                  <c:v>32555</c:v>
                </c:pt>
                <c:pt idx="47">
                  <c:v>32556</c:v>
                </c:pt>
                <c:pt idx="48">
                  <c:v>32557</c:v>
                </c:pt>
                <c:pt idx="49">
                  <c:v>32558</c:v>
                </c:pt>
                <c:pt idx="50">
                  <c:v>32559</c:v>
                </c:pt>
                <c:pt idx="51">
                  <c:v>32560</c:v>
                </c:pt>
                <c:pt idx="52">
                  <c:v>32561</c:v>
                </c:pt>
                <c:pt idx="53">
                  <c:v>32562</c:v>
                </c:pt>
                <c:pt idx="54">
                  <c:v>32563</c:v>
                </c:pt>
                <c:pt idx="55">
                  <c:v>32564</c:v>
                </c:pt>
                <c:pt idx="56">
                  <c:v>32565</c:v>
                </c:pt>
                <c:pt idx="57">
                  <c:v>32566</c:v>
                </c:pt>
                <c:pt idx="58">
                  <c:v>32567</c:v>
                </c:pt>
                <c:pt idx="59">
                  <c:v>32568</c:v>
                </c:pt>
                <c:pt idx="60">
                  <c:v>32569</c:v>
                </c:pt>
                <c:pt idx="61">
                  <c:v>32570</c:v>
                </c:pt>
                <c:pt idx="62">
                  <c:v>32571</c:v>
                </c:pt>
                <c:pt idx="63">
                  <c:v>32572</c:v>
                </c:pt>
                <c:pt idx="64">
                  <c:v>32573</c:v>
                </c:pt>
                <c:pt idx="65">
                  <c:v>32574</c:v>
                </c:pt>
                <c:pt idx="66">
                  <c:v>32575</c:v>
                </c:pt>
                <c:pt idx="67">
                  <c:v>32576</c:v>
                </c:pt>
                <c:pt idx="68">
                  <c:v>32577</c:v>
                </c:pt>
                <c:pt idx="69">
                  <c:v>32578</c:v>
                </c:pt>
                <c:pt idx="70">
                  <c:v>32579</c:v>
                </c:pt>
                <c:pt idx="71">
                  <c:v>32580</c:v>
                </c:pt>
                <c:pt idx="72">
                  <c:v>32581</c:v>
                </c:pt>
                <c:pt idx="73">
                  <c:v>32582</c:v>
                </c:pt>
                <c:pt idx="74">
                  <c:v>32583</c:v>
                </c:pt>
                <c:pt idx="75">
                  <c:v>32584</c:v>
                </c:pt>
                <c:pt idx="76">
                  <c:v>32585</c:v>
                </c:pt>
                <c:pt idx="77">
                  <c:v>32586</c:v>
                </c:pt>
                <c:pt idx="78">
                  <c:v>32587</c:v>
                </c:pt>
                <c:pt idx="79">
                  <c:v>32588</c:v>
                </c:pt>
                <c:pt idx="80">
                  <c:v>32589</c:v>
                </c:pt>
                <c:pt idx="81">
                  <c:v>32590</c:v>
                </c:pt>
                <c:pt idx="82">
                  <c:v>32591</c:v>
                </c:pt>
                <c:pt idx="83">
                  <c:v>32592</c:v>
                </c:pt>
                <c:pt idx="84">
                  <c:v>32593</c:v>
                </c:pt>
                <c:pt idx="85">
                  <c:v>32594</c:v>
                </c:pt>
                <c:pt idx="86">
                  <c:v>32595</c:v>
                </c:pt>
                <c:pt idx="87">
                  <c:v>32596</c:v>
                </c:pt>
                <c:pt idx="88">
                  <c:v>32597</c:v>
                </c:pt>
                <c:pt idx="89">
                  <c:v>32598</c:v>
                </c:pt>
                <c:pt idx="90">
                  <c:v>32599</c:v>
                </c:pt>
                <c:pt idx="91">
                  <c:v>32600</c:v>
                </c:pt>
                <c:pt idx="92">
                  <c:v>32601</c:v>
                </c:pt>
                <c:pt idx="93">
                  <c:v>32602</c:v>
                </c:pt>
                <c:pt idx="94">
                  <c:v>32603</c:v>
                </c:pt>
                <c:pt idx="95">
                  <c:v>32604</c:v>
                </c:pt>
                <c:pt idx="96">
                  <c:v>32605</c:v>
                </c:pt>
                <c:pt idx="97">
                  <c:v>32606</c:v>
                </c:pt>
                <c:pt idx="98">
                  <c:v>32607</c:v>
                </c:pt>
                <c:pt idx="99">
                  <c:v>32608</c:v>
                </c:pt>
                <c:pt idx="100">
                  <c:v>32609</c:v>
                </c:pt>
                <c:pt idx="101">
                  <c:v>32610</c:v>
                </c:pt>
                <c:pt idx="102">
                  <c:v>32611</c:v>
                </c:pt>
                <c:pt idx="103">
                  <c:v>32612</c:v>
                </c:pt>
                <c:pt idx="104">
                  <c:v>32613</c:v>
                </c:pt>
                <c:pt idx="105">
                  <c:v>32614</c:v>
                </c:pt>
                <c:pt idx="106">
                  <c:v>32615</c:v>
                </c:pt>
                <c:pt idx="107">
                  <c:v>32616</c:v>
                </c:pt>
                <c:pt idx="108">
                  <c:v>32617</c:v>
                </c:pt>
                <c:pt idx="109">
                  <c:v>32618</c:v>
                </c:pt>
                <c:pt idx="110">
                  <c:v>32619</c:v>
                </c:pt>
                <c:pt idx="111">
                  <c:v>32620</c:v>
                </c:pt>
                <c:pt idx="112">
                  <c:v>32621</c:v>
                </c:pt>
                <c:pt idx="113">
                  <c:v>32622</c:v>
                </c:pt>
                <c:pt idx="114">
                  <c:v>32623</c:v>
                </c:pt>
                <c:pt idx="115">
                  <c:v>32624</c:v>
                </c:pt>
                <c:pt idx="116">
                  <c:v>32625</c:v>
                </c:pt>
                <c:pt idx="117">
                  <c:v>32626</c:v>
                </c:pt>
                <c:pt idx="118">
                  <c:v>32627</c:v>
                </c:pt>
                <c:pt idx="119">
                  <c:v>32628</c:v>
                </c:pt>
                <c:pt idx="120">
                  <c:v>32629</c:v>
                </c:pt>
                <c:pt idx="121">
                  <c:v>32630</c:v>
                </c:pt>
                <c:pt idx="122">
                  <c:v>32631</c:v>
                </c:pt>
                <c:pt idx="123">
                  <c:v>32632</c:v>
                </c:pt>
                <c:pt idx="124">
                  <c:v>32633</c:v>
                </c:pt>
                <c:pt idx="125">
                  <c:v>32634</c:v>
                </c:pt>
                <c:pt idx="126">
                  <c:v>32635</c:v>
                </c:pt>
                <c:pt idx="127">
                  <c:v>32636</c:v>
                </c:pt>
                <c:pt idx="128">
                  <c:v>32637</c:v>
                </c:pt>
                <c:pt idx="129">
                  <c:v>32638</c:v>
                </c:pt>
                <c:pt idx="130">
                  <c:v>32639</c:v>
                </c:pt>
                <c:pt idx="131">
                  <c:v>32640</c:v>
                </c:pt>
                <c:pt idx="132">
                  <c:v>32641</c:v>
                </c:pt>
                <c:pt idx="133">
                  <c:v>32642</c:v>
                </c:pt>
                <c:pt idx="134">
                  <c:v>32643</c:v>
                </c:pt>
                <c:pt idx="135">
                  <c:v>32644</c:v>
                </c:pt>
                <c:pt idx="136">
                  <c:v>32645</c:v>
                </c:pt>
                <c:pt idx="137">
                  <c:v>32646</c:v>
                </c:pt>
                <c:pt idx="138">
                  <c:v>32647</c:v>
                </c:pt>
                <c:pt idx="139">
                  <c:v>32648</c:v>
                </c:pt>
                <c:pt idx="140">
                  <c:v>32649</c:v>
                </c:pt>
                <c:pt idx="141">
                  <c:v>32650</c:v>
                </c:pt>
                <c:pt idx="142">
                  <c:v>32651</c:v>
                </c:pt>
                <c:pt idx="143">
                  <c:v>32652</c:v>
                </c:pt>
                <c:pt idx="144">
                  <c:v>32653</c:v>
                </c:pt>
                <c:pt idx="145">
                  <c:v>32654</c:v>
                </c:pt>
                <c:pt idx="146">
                  <c:v>32655</c:v>
                </c:pt>
                <c:pt idx="147">
                  <c:v>32656</c:v>
                </c:pt>
                <c:pt idx="148">
                  <c:v>32657</c:v>
                </c:pt>
                <c:pt idx="149">
                  <c:v>32658</c:v>
                </c:pt>
                <c:pt idx="150">
                  <c:v>32659</c:v>
                </c:pt>
                <c:pt idx="151">
                  <c:v>32660</c:v>
                </c:pt>
                <c:pt idx="152">
                  <c:v>32661</c:v>
                </c:pt>
                <c:pt idx="153">
                  <c:v>32662</c:v>
                </c:pt>
                <c:pt idx="154">
                  <c:v>32663</c:v>
                </c:pt>
                <c:pt idx="155">
                  <c:v>32664</c:v>
                </c:pt>
                <c:pt idx="156">
                  <c:v>32665</c:v>
                </c:pt>
                <c:pt idx="157">
                  <c:v>32666</c:v>
                </c:pt>
                <c:pt idx="158">
                  <c:v>32667</c:v>
                </c:pt>
                <c:pt idx="159">
                  <c:v>32668</c:v>
                </c:pt>
                <c:pt idx="160">
                  <c:v>32669</c:v>
                </c:pt>
                <c:pt idx="161">
                  <c:v>32670</c:v>
                </c:pt>
                <c:pt idx="162">
                  <c:v>32671</c:v>
                </c:pt>
                <c:pt idx="163">
                  <c:v>32672</c:v>
                </c:pt>
                <c:pt idx="164">
                  <c:v>32673</c:v>
                </c:pt>
                <c:pt idx="165">
                  <c:v>32674</c:v>
                </c:pt>
                <c:pt idx="166">
                  <c:v>32675</c:v>
                </c:pt>
                <c:pt idx="167">
                  <c:v>32676</c:v>
                </c:pt>
                <c:pt idx="168">
                  <c:v>32677</c:v>
                </c:pt>
                <c:pt idx="169">
                  <c:v>32678</c:v>
                </c:pt>
                <c:pt idx="170">
                  <c:v>32679</c:v>
                </c:pt>
                <c:pt idx="171">
                  <c:v>32680</c:v>
                </c:pt>
                <c:pt idx="172">
                  <c:v>32681</c:v>
                </c:pt>
                <c:pt idx="173">
                  <c:v>32682</c:v>
                </c:pt>
                <c:pt idx="174">
                  <c:v>32683</c:v>
                </c:pt>
                <c:pt idx="175">
                  <c:v>32684</c:v>
                </c:pt>
                <c:pt idx="176">
                  <c:v>32685</c:v>
                </c:pt>
                <c:pt idx="177">
                  <c:v>32686</c:v>
                </c:pt>
                <c:pt idx="178">
                  <c:v>32687</c:v>
                </c:pt>
                <c:pt idx="179">
                  <c:v>32688</c:v>
                </c:pt>
                <c:pt idx="180">
                  <c:v>32689</c:v>
                </c:pt>
                <c:pt idx="181">
                  <c:v>32690</c:v>
                </c:pt>
                <c:pt idx="182">
                  <c:v>32691</c:v>
                </c:pt>
                <c:pt idx="183">
                  <c:v>32692</c:v>
                </c:pt>
                <c:pt idx="184">
                  <c:v>32693</c:v>
                </c:pt>
                <c:pt idx="185">
                  <c:v>32694</c:v>
                </c:pt>
                <c:pt idx="186">
                  <c:v>32695</c:v>
                </c:pt>
                <c:pt idx="187">
                  <c:v>32696</c:v>
                </c:pt>
                <c:pt idx="188">
                  <c:v>32697</c:v>
                </c:pt>
                <c:pt idx="189">
                  <c:v>32698</c:v>
                </c:pt>
                <c:pt idx="190">
                  <c:v>32699</c:v>
                </c:pt>
                <c:pt idx="191">
                  <c:v>32700</c:v>
                </c:pt>
                <c:pt idx="192">
                  <c:v>32701</c:v>
                </c:pt>
                <c:pt idx="193">
                  <c:v>32702</c:v>
                </c:pt>
                <c:pt idx="194">
                  <c:v>32703</c:v>
                </c:pt>
                <c:pt idx="195">
                  <c:v>32704</c:v>
                </c:pt>
                <c:pt idx="196">
                  <c:v>32705</c:v>
                </c:pt>
                <c:pt idx="197">
                  <c:v>32706</c:v>
                </c:pt>
                <c:pt idx="198">
                  <c:v>32707</c:v>
                </c:pt>
                <c:pt idx="199">
                  <c:v>32708</c:v>
                </c:pt>
                <c:pt idx="200">
                  <c:v>32709</c:v>
                </c:pt>
                <c:pt idx="201">
                  <c:v>32710</c:v>
                </c:pt>
                <c:pt idx="202">
                  <c:v>32711</c:v>
                </c:pt>
                <c:pt idx="203">
                  <c:v>32712</c:v>
                </c:pt>
                <c:pt idx="204">
                  <c:v>32713</c:v>
                </c:pt>
                <c:pt idx="205">
                  <c:v>32714</c:v>
                </c:pt>
                <c:pt idx="206">
                  <c:v>32715</c:v>
                </c:pt>
                <c:pt idx="207">
                  <c:v>32716</c:v>
                </c:pt>
                <c:pt idx="208">
                  <c:v>32717</c:v>
                </c:pt>
                <c:pt idx="209">
                  <c:v>32718</c:v>
                </c:pt>
                <c:pt idx="210">
                  <c:v>32719</c:v>
                </c:pt>
                <c:pt idx="211">
                  <c:v>32720</c:v>
                </c:pt>
                <c:pt idx="212">
                  <c:v>32721</c:v>
                </c:pt>
                <c:pt idx="213">
                  <c:v>32722</c:v>
                </c:pt>
                <c:pt idx="214">
                  <c:v>32723</c:v>
                </c:pt>
                <c:pt idx="215">
                  <c:v>32724</c:v>
                </c:pt>
                <c:pt idx="216">
                  <c:v>32725</c:v>
                </c:pt>
                <c:pt idx="217">
                  <c:v>32726</c:v>
                </c:pt>
                <c:pt idx="218">
                  <c:v>32727</c:v>
                </c:pt>
                <c:pt idx="219">
                  <c:v>32728</c:v>
                </c:pt>
                <c:pt idx="220">
                  <c:v>32729</c:v>
                </c:pt>
                <c:pt idx="221">
                  <c:v>32730</c:v>
                </c:pt>
                <c:pt idx="222">
                  <c:v>32731</c:v>
                </c:pt>
                <c:pt idx="223">
                  <c:v>32732</c:v>
                </c:pt>
                <c:pt idx="224">
                  <c:v>32733</c:v>
                </c:pt>
                <c:pt idx="225">
                  <c:v>32734</c:v>
                </c:pt>
                <c:pt idx="226">
                  <c:v>32735</c:v>
                </c:pt>
                <c:pt idx="227">
                  <c:v>32736</c:v>
                </c:pt>
                <c:pt idx="228">
                  <c:v>32737</c:v>
                </c:pt>
                <c:pt idx="229">
                  <c:v>32738</c:v>
                </c:pt>
                <c:pt idx="230">
                  <c:v>32739</c:v>
                </c:pt>
                <c:pt idx="231">
                  <c:v>32740</c:v>
                </c:pt>
                <c:pt idx="232">
                  <c:v>32741</c:v>
                </c:pt>
                <c:pt idx="233">
                  <c:v>32742</c:v>
                </c:pt>
                <c:pt idx="234">
                  <c:v>32743</c:v>
                </c:pt>
                <c:pt idx="235">
                  <c:v>32744</c:v>
                </c:pt>
                <c:pt idx="236">
                  <c:v>32745</c:v>
                </c:pt>
                <c:pt idx="237">
                  <c:v>32746</c:v>
                </c:pt>
                <c:pt idx="238">
                  <c:v>32747</c:v>
                </c:pt>
                <c:pt idx="239">
                  <c:v>32748</c:v>
                </c:pt>
                <c:pt idx="240">
                  <c:v>32749</c:v>
                </c:pt>
                <c:pt idx="241">
                  <c:v>32750</c:v>
                </c:pt>
                <c:pt idx="242">
                  <c:v>32751</c:v>
                </c:pt>
                <c:pt idx="243">
                  <c:v>32752</c:v>
                </c:pt>
                <c:pt idx="244">
                  <c:v>32753</c:v>
                </c:pt>
                <c:pt idx="245">
                  <c:v>32754</c:v>
                </c:pt>
                <c:pt idx="246">
                  <c:v>32755</c:v>
                </c:pt>
                <c:pt idx="247">
                  <c:v>32756</c:v>
                </c:pt>
                <c:pt idx="248">
                  <c:v>32757</c:v>
                </c:pt>
                <c:pt idx="249">
                  <c:v>32758</c:v>
                </c:pt>
                <c:pt idx="250">
                  <c:v>32759</c:v>
                </c:pt>
                <c:pt idx="251">
                  <c:v>32760</c:v>
                </c:pt>
                <c:pt idx="252">
                  <c:v>32761</c:v>
                </c:pt>
                <c:pt idx="253">
                  <c:v>32762</c:v>
                </c:pt>
                <c:pt idx="254">
                  <c:v>32763</c:v>
                </c:pt>
                <c:pt idx="255">
                  <c:v>32764</c:v>
                </c:pt>
                <c:pt idx="256">
                  <c:v>32765</c:v>
                </c:pt>
                <c:pt idx="257">
                  <c:v>32766</c:v>
                </c:pt>
                <c:pt idx="258">
                  <c:v>32767</c:v>
                </c:pt>
                <c:pt idx="259">
                  <c:v>32768</c:v>
                </c:pt>
                <c:pt idx="260">
                  <c:v>32769</c:v>
                </c:pt>
                <c:pt idx="261">
                  <c:v>32770</c:v>
                </c:pt>
                <c:pt idx="262">
                  <c:v>32771</c:v>
                </c:pt>
                <c:pt idx="263">
                  <c:v>32772</c:v>
                </c:pt>
                <c:pt idx="264">
                  <c:v>32773</c:v>
                </c:pt>
                <c:pt idx="265">
                  <c:v>32774</c:v>
                </c:pt>
                <c:pt idx="266">
                  <c:v>32775</c:v>
                </c:pt>
                <c:pt idx="267">
                  <c:v>32776</c:v>
                </c:pt>
                <c:pt idx="268">
                  <c:v>32777</c:v>
                </c:pt>
                <c:pt idx="269">
                  <c:v>32778</c:v>
                </c:pt>
                <c:pt idx="270">
                  <c:v>32779</c:v>
                </c:pt>
                <c:pt idx="271">
                  <c:v>32780</c:v>
                </c:pt>
                <c:pt idx="272">
                  <c:v>32781</c:v>
                </c:pt>
                <c:pt idx="273">
                  <c:v>32782</c:v>
                </c:pt>
                <c:pt idx="274">
                  <c:v>32783</c:v>
                </c:pt>
                <c:pt idx="275">
                  <c:v>32784</c:v>
                </c:pt>
                <c:pt idx="276">
                  <c:v>32785</c:v>
                </c:pt>
                <c:pt idx="277">
                  <c:v>32786</c:v>
                </c:pt>
                <c:pt idx="278">
                  <c:v>32787</c:v>
                </c:pt>
                <c:pt idx="279">
                  <c:v>32788</c:v>
                </c:pt>
                <c:pt idx="280">
                  <c:v>32789</c:v>
                </c:pt>
                <c:pt idx="281">
                  <c:v>32790</c:v>
                </c:pt>
                <c:pt idx="282">
                  <c:v>32791</c:v>
                </c:pt>
                <c:pt idx="283">
                  <c:v>32792</c:v>
                </c:pt>
                <c:pt idx="284">
                  <c:v>32793</c:v>
                </c:pt>
                <c:pt idx="285">
                  <c:v>32794</c:v>
                </c:pt>
                <c:pt idx="286">
                  <c:v>32795</c:v>
                </c:pt>
                <c:pt idx="287">
                  <c:v>32796</c:v>
                </c:pt>
                <c:pt idx="288">
                  <c:v>32797</c:v>
                </c:pt>
                <c:pt idx="289">
                  <c:v>32798</c:v>
                </c:pt>
                <c:pt idx="290">
                  <c:v>32799</c:v>
                </c:pt>
                <c:pt idx="291">
                  <c:v>32800</c:v>
                </c:pt>
                <c:pt idx="292">
                  <c:v>32801</c:v>
                </c:pt>
                <c:pt idx="293">
                  <c:v>32802</c:v>
                </c:pt>
                <c:pt idx="294">
                  <c:v>32803</c:v>
                </c:pt>
                <c:pt idx="295">
                  <c:v>32804</c:v>
                </c:pt>
                <c:pt idx="296">
                  <c:v>32805</c:v>
                </c:pt>
                <c:pt idx="297">
                  <c:v>32806</c:v>
                </c:pt>
                <c:pt idx="298">
                  <c:v>32807</c:v>
                </c:pt>
                <c:pt idx="299">
                  <c:v>32808</c:v>
                </c:pt>
                <c:pt idx="300">
                  <c:v>32809</c:v>
                </c:pt>
                <c:pt idx="301">
                  <c:v>32810</c:v>
                </c:pt>
                <c:pt idx="302">
                  <c:v>32811</c:v>
                </c:pt>
                <c:pt idx="303">
                  <c:v>32812</c:v>
                </c:pt>
                <c:pt idx="304">
                  <c:v>32813</c:v>
                </c:pt>
                <c:pt idx="305">
                  <c:v>32814</c:v>
                </c:pt>
                <c:pt idx="306">
                  <c:v>32815</c:v>
                </c:pt>
                <c:pt idx="307">
                  <c:v>32816</c:v>
                </c:pt>
                <c:pt idx="308">
                  <c:v>32817</c:v>
                </c:pt>
                <c:pt idx="309">
                  <c:v>32818</c:v>
                </c:pt>
                <c:pt idx="310">
                  <c:v>32819</c:v>
                </c:pt>
                <c:pt idx="311">
                  <c:v>32820</c:v>
                </c:pt>
                <c:pt idx="312">
                  <c:v>32821</c:v>
                </c:pt>
                <c:pt idx="313">
                  <c:v>32822</c:v>
                </c:pt>
                <c:pt idx="314">
                  <c:v>32823</c:v>
                </c:pt>
                <c:pt idx="315">
                  <c:v>32824</c:v>
                </c:pt>
                <c:pt idx="316">
                  <c:v>32825</c:v>
                </c:pt>
                <c:pt idx="317">
                  <c:v>32826</c:v>
                </c:pt>
                <c:pt idx="318">
                  <c:v>32827</c:v>
                </c:pt>
                <c:pt idx="319">
                  <c:v>32828</c:v>
                </c:pt>
                <c:pt idx="320">
                  <c:v>32829</c:v>
                </c:pt>
                <c:pt idx="321">
                  <c:v>32830</c:v>
                </c:pt>
                <c:pt idx="322">
                  <c:v>32831</c:v>
                </c:pt>
                <c:pt idx="323">
                  <c:v>32832</c:v>
                </c:pt>
                <c:pt idx="324">
                  <c:v>32833</c:v>
                </c:pt>
                <c:pt idx="325">
                  <c:v>32834</c:v>
                </c:pt>
                <c:pt idx="326">
                  <c:v>32835</c:v>
                </c:pt>
                <c:pt idx="327">
                  <c:v>32836</c:v>
                </c:pt>
                <c:pt idx="328">
                  <c:v>32837</c:v>
                </c:pt>
                <c:pt idx="329">
                  <c:v>32838</c:v>
                </c:pt>
                <c:pt idx="330">
                  <c:v>32839</c:v>
                </c:pt>
                <c:pt idx="331">
                  <c:v>32840</c:v>
                </c:pt>
                <c:pt idx="332">
                  <c:v>32841</c:v>
                </c:pt>
                <c:pt idx="333">
                  <c:v>32842</c:v>
                </c:pt>
                <c:pt idx="334">
                  <c:v>32843</c:v>
                </c:pt>
                <c:pt idx="335">
                  <c:v>32844</c:v>
                </c:pt>
                <c:pt idx="336">
                  <c:v>32845</c:v>
                </c:pt>
                <c:pt idx="337">
                  <c:v>32846</c:v>
                </c:pt>
                <c:pt idx="338">
                  <c:v>32847</c:v>
                </c:pt>
                <c:pt idx="339">
                  <c:v>32848</c:v>
                </c:pt>
                <c:pt idx="340">
                  <c:v>32849</c:v>
                </c:pt>
                <c:pt idx="341">
                  <c:v>32850</c:v>
                </c:pt>
                <c:pt idx="342">
                  <c:v>32851</c:v>
                </c:pt>
                <c:pt idx="343">
                  <c:v>32852</c:v>
                </c:pt>
                <c:pt idx="344">
                  <c:v>32853</c:v>
                </c:pt>
                <c:pt idx="345">
                  <c:v>32854</c:v>
                </c:pt>
                <c:pt idx="346">
                  <c:v>32855</c:v>
                </c:pt>
                <c:pt idx="347">
                  <c:v>32856</c:v>
                </c:pt>
                <c:pt idx="348">
                  <c:v>32857</c:v>
                </c:pt>
                <c:pt idx="349">
                  <c:v>32858</c:v>
                </c:pt>
                <c:pt idx="350">
                  <c:v>32859</c:v>
                </c:pt>
                <c:pt idx="351">
                  <c:v>32860</c:v>
                </c:pt>
                <c:pt idx="352">
                  <c:v>32861</c:v>
                </c:pt>
                <c:pt idx="353">
                  <c:v>32862</c:v>
                </c:pt>
                <c:pt idx="354">
                  <c:v>32863</c:v>
                </c:pt>
                <c:pt idx="355">
                  <c:v>32864</c:v>
                </c:pt>
                <c:pt idx="356">
                  <c:v>32865</c:v>
                </c:pt>
                <c:pt idx="357">
                  <c:v>32866</c:v>
                </c:pt>
                <c:pt idx="358">
                  <c:v>32867</c:v>
                </c:pt>
                <c:pt idx="359">
                  <c:v>32868</c:v>
                </c:pt>
                <c:pt idx="360">
                  <c:v>32869</c:v>
                </c:pt>
                <c:pt idx="361">
                  <c:v>32870</c:v>
                </c:pt>
                <c:pt idx="362">
                  <c:v>32871</c:v>
                </c:pt>
                <c:pt idx="363">
                  <c:v>32872</c:v>
                </c:pt>
                <c:pt idx="364">
                  <c:v>32873</c:v>
                </c:pt>
              </c:strCache>
            </c:strRef>
          </c:xVal>
          <c:yVal>
            <c:numRef>
              <c:f>'Fig.1'!$J$12:$J$376</c:f>
              <c:numCache>
                <c:ptCount val="365"/>
                <c:pt idx="0">
                  <c:v>50.745599999999996</c:v>
                </c:pt>
                <c:pt idx="1">
                  <c:v>0.7456000000000017</c:v>
                </c:pt>
                <c:pt idx="2">
                  <c:v>0.7456000000000017</c:v>
                </c:pt>
                <c:pt idx="3">
                  <c:v>0.7456000000000017</c:v>
                </c:pt>
                <c:pt idx="4">
                  <c:v>0.7456000000000017</c:v>
                </c:pt>
                <c:pt idx="5">
                  <c:v>0.7456000000000017</c:v>
                </c:pt>
                <c:pt idx="6">
                  <c:v>0.7456000000000017</c:v>
                </c:pt>
                <c:pt idx="7">
                  <c:v>0.7456000000000017</c:v>
                </c:pt>
                <c:pt idx="8">
                  <c:v>0.7456000000000017</c:v>
                </c:pt>
                <c:pt idx="9">
                  <c:v>0.7456000000000017</c:v>
                </c:pt>
                <c:pt idx="10">
                  <c:v>0.7456000000000017</c:v>
                </c:pt>
                <c:pt idx="11">
                  <c:v>0.7456000000000017</c:v>
                </c:pt>
                <c:pt idx="12">
                  <c:v>0.7456000000000017</c:v>
                </c:pt>
                <c:pt idx="13">
                  <c:v>0.7456000000000017</c:v>
                </c:pt>
                <c:pt idx="14">
                  <c:v>0.7456000000000017</c:v>
                </c:pt>
                <c:pt idx="15">
                  <c:v>0.7456000000000017</c:v>
                </c:pt>
                <c:pt idx="16">
                  <c:v>0.7456000000000017</c:v>
                </c:pt>
                <c:pt idx="17">
                  <c:v>0.7456000000000017</c:v>
                </c:pt>
                <c:pt idx="18">
                  <c:v>0.7456000000000017</c:v>
                </c:pt>
                <c:pt idx="19">
                  <c:v>0.7456000000000017</c:v>
                </c:pt>
                <c:pt idx="20">
                  <c:v>0.7456000000000017</c:v>
                </c:pt>
                <c:pt idx="21">
                  <c:v>0.7456000000000017</c:v>
                </c:pt>
                <c:pt idx="22">
                  <c:v>0.7456000000000017</c:v>
                </c:pt>
                <c:pt idx="23">
                  <c:v>0.7456000000000017</c:v>
                </c:pt>
                <c:pt idx="24">
                  <c:v>0.7456000000000017</c:v>
                </c:pt>
                <c:pt idx="25">
                  <c:v>0.7456000000000017</c:v>
                </c:pt>
                <c:pt idx="26">
                  <c:v>0.7456000000000017</c:v>
                </c:pt>
                <c:pt idx="27">
                  <c:v>0.7455999999999982</c:v>
                </c:pt>
                <c:pt idx="28">
                  <c:v>0.7455999999999982</c:v>
                </c:pt>
                <c:pt idx="29">
                  <c:v>0.7455999999999982</c:v>
                </c:pt>
                <c:pt idx="30">
                  <c:v>0.7455999999999982</c:v>
                </c:pt>
                <c:pt idx="31">
                  <c:v>0.7455999999999982</c:v>
                </c:pt>
                <c:pt idx="32">
                  <c:v>0.7455999999999982</c:v>
                </c:pt>
                <c:pt idx="33">
                  <c:v>0.7455999999999982</c:v>
                </c:pt>
                <c:pt idx="34">
                  <c:v>0.7455999999999982</c:v>
                </c:pt>
                <c:pt idx="35">
                  <c:v>0.7455999999999982</c:v>
                </c:pt>
                <c:pt idx="36">
                  <c:v>0.7455999999999982</c:v>
                </c:pt>
                <c:pt idx="37">
                  <c:v>0.7455999999999982</c:v>
                </c:pt>
                <c:pt idx="38">
                  <c:v>0.7455999999999982</c:v>
                </c:pt>
                <c:pt idx="39">
                  <c:v>0.7455999999999982</c:v>
                </c:pt>
                <c:pt idx="40">
                  <c:v>0.7455999999999982</c:v>
                </c:pt>
                <c:pt idx="41">
                  <c:v>0.7455999999999982</c:v>
                </c:pt>
                <c:pt idx="42">
                  <c:v>0.7455999999999982</c:v>
                </c:pt>
                <c:pt idx="43">
                  <c:v>0.7455999999999982</c:v>
                </c:pt>
                <c:pt idx="44">
                  <c:v>0.7455999999999982</c:v>
                </c:pt>
                <c:pt idx="45">
                  <c:v>0.7455999999999982</c:v>
                </c:pt>
                <c:pt idx="46">
                  <c:v>0.7455999999999982</c:v>
                </c:pt>
                <c:pt idx="47">
                  <c:v>0.7455999999999982</c:v>
                </c:pt>
                <c:pt idx="48">
                  <c:v>0.7455999999999982</c:v>
                </c:pt>
                <c:pt idx="49">
                  <c:v>0.7455999999999982</c:v>
                </c:pt>
                <c:pt idx="50">
                  <c:v>0.7455999999999982</c:v>
                </c:pt>
                <c:pt idx="51">
                  <c:v>0.7455999999999982</c:v>
                </c:pt>
                <c:pt idx="52">
                  <c:v>0.7455999999999982</c:v>
                </c:pt>
                <c:pt idx="53">
                  <c:v>0.7455999999999982</c:v>
                </c:pt>
                <c:pt idx="54">
                  <c:v>0.7455999999999982</c:v>
                </c:pt>
                <c:pt idx="55">
                  <c:v>0.7455999999999982</c:v>
                </c:pt>
                <c:pt idx="56">
                  <c:v>0.7455999999999982</c:v>
                </c:pt>
                <c:pt idx="57">
                  <c:v>0.7455999999999982</c:v>
                </c:pt>
                <c:pt idx="58">
                  <c:v>0.7455999999999982</c:v>
                </c:pt>
                <c:pt idx="59">
                  <c:v>0.7455999999999982</c:v>
                </c:pt>
                <c:pt idx="60">
                  <c:v>0.7455999999999982</c:v>
                </c:pt>
                <c:pt idx="61">
                  <c:v>0.7455999999999982</c:v>
                </c:pt>
                <c:pt idx="62">
                  <c:v>0.7455999999999982</c:v>
                </c:pt>
                <c:pt idx="63">
                  <c:v>0.7455999999999982</c:v>
                </c:pt>
                <c:pt idx="64">
                  <c:v>0.7455999999999982</c:v>
                </c:pt>
                <c:pt idx="65">
                  <c:v>0.7455999999999982</c:v>
                </c:pt>
                <c:pt idx="66">
                  <c:v>0.7455999999999982</c:v>
                </c:pt>
                <c:pt idx="67">
                  <c:v>0.7455999999999982</c:v>
                </c:pt>
                <c:pt idx="68">
                  <c:v>0.7455999999999982</c:v>
                </c:pt>
                <c:pt idx="69">
                  <c:v>0.7455999999999982</c:v>
                </c:pt>
                <c:pt idx="70">
                  <c:v>0.7455999999999982</c:v>
                </c:pt>
                <c:pt idx="71">
                  <c:v>0.7455999999999982</c:v>
                </c:pt>
                <c:pt idx="72">
                  <c:v>0.7455999999999982</c:v>
                </c:pt>
                <c:pt idx="73">
                  <c:v>0.7455999999999982</c:v>
                </c:pt>
                <c:pt idx="74">
                  <c:v>0.7455999999999982</c:v>
                </c:pt>
                <c:pt idx="75">
                  <c:v>0.7455999999999982</c:v>
                </c:pt>
                <c:pt idx="76">
                  <c:v>0.7455999999999982</c:v>
                </c:pt>
                <c:pt idx="77">
                  <c:v>0.7455999999999982</c:v>
                </c:pt>
                <c:pt idx="78">
                  <c:v>0.7455999999999982</c:v>
                </c:pt>
                <c:pt idx="79">
                  <c:v>0.7455999999999982</c:v>
                </c:pt>
                <c:pt idx="80">
                  <c:v>0.7455999999999982</c:v>
                </c:pt>
                <c:pt idx="81">
                  <c:v>0.7455999999999982</c:v>
                </c:pt>
                <c:pt idx="82">
                  <c:v>0.7455999999999982</c:v>
                </c:pt>
                <c:pt idx="83">
                  <c:v>0.7455999999999982</c:v>
                </c:pt>
                <c:pt idx="84">
                  <c:v>0.7455999999999982</c:v>
                </c:pt>
                <c:pt idx="85">
                  <c:v>0.7455999999999982</c:v>
                </c:pt>
                <c:pt idx="86">
                  <c:v>0.7455999999999982</c:v>
                </c:pt>
                <c:pt idx="87">
                  <c:v>0.7455999999999982</c:v>
                </c:pt>
                <c:pt idx="88">
                  <c:v>0.7455999999999982</c:v>
                </c:pt>
                <c:pt idx="89">
                  <c:v>0.7455999999999982</c:v>
                </c:pt>
                <c:pt idx="90">
                  <c:v>0.7455999999999982</c:v>
                </c:pt>
                <c:pt idx="91">
                  <c:v>0.7455999999999982</c:v>
                </c:pt>
                <c:pt idx="92">
                  <c:v>0.7455999999999982</c:v>
                </c:pt>
                <c:pt idx="93">
                  <c:v>0.7455999999999982</c:v>
                </c:pt>
                <c:pt idx="94">
                  <c:v>0.7455999999999982</c:v>
                </c:pt>
                <c:pt idx="95">
                  <c:v>0.7455999999999982</c:v>
                </c:pt>
                <c:pt idx="96">
                  <c:v>0.7455999999999982</c:v>
                </c:pt>
                <c:pt idx="97">
                  <c:v>0.7455999999999982</c:v>
                </c:pt>
                <c:pt idx="98">
                  <c:v>0.7455999999999982</c:v>
                </c:pt>
                <c:pt idx="99">
                  <c:v>0.7455999999999982</c:v>
                </c:pt>
                <c:pt idx="100">
                  <c:v>0.7456000000000017</c:v>
                </c:pt>
                <c:pt idx="101">
                  <c:v>0.7456000000000017</c:v>
                </c:pt>
                <c:pt idx="102">
                  <c:v>0.7456000000000017</c:v>
                </c:pt>
                <c:pt idx="103">
                  <c:v>0.7456000000000017</c:v>
                </c:pt>
                <c:pt idx="104">
                  <c:v>0.7456000000000017</c:v>
                </c:pt>
                <c:pt idx="105">
                  <c:v>0.7456000000000017</c:v>
                </c:pt>
                <c:pt idx="106">
                  <c:v>0.7456000000000017</c:v>
                </c:pt>
                <c:pt idx="107">
                  <c:v>0.7456000000000017</c:v>
                </c:pt>
                <c:pt idx="108">
                  <c:v>0.7456000000000017</c:v>
                </c:pt>
                <c:pt idx="109">
                  <c:v>0.7456000000000017</c:v>
                </c:pt>
                <c:pt idx="110">
                  <c:v>0.7456000000000017</c:v>
                </c:pt>
                <c:pt idx="111">
                  <c:v>0.7456000000000017</c:v>
                </c:pt>
                <c:pt idx="112">
                  <c:v>0.7456000000000017</c:v>
                </c:pt>
                <c:pt idx="113">
                  <c:v>0.7456000000000017</c:v>
                </c:pt>
                <c:pt idx="114">
                  <c:v>0.7456000000000017</c:v>
                </c:pt>
                <c:pt idx="115">
                  <c:v>0.7456000000000017</c:v>
                </c:pt>
                <c:pt idx="116">
                  <c:v>0.7456000000000017</c:v>
                </c:pt>
                <c:pt idx="117">
                  <c:v>0.7456000000000017</c:v>
                </c:pt>
                <c:pt idx="118">
                  <c:v>0.7456000000000017</c:v>
                </c:pt>
                <c:pt idx="119">
                  <c:v>0.7456000000000017</c:v>
                </c:pt>
                <c:pt idx="120">
                  <c:v>0.7456000000000017</c:v>
                </c:pt>
                <c:pt idx="121">
                  <c:v>0.7456000000000017</c:v>
                </c:pt>
                <c:pt idx="122">
                  <c:v>0.7456000000000017</c:v>
                </c:pt>
                <c:pt idx="123">
                  <c:v>0.7456000000000017</c:v>
                </c:pt>
                <c:pt idx="124">
                  <c:v>0.7456000000000017</c:v>
                </c:pt>
                <c:pt idx="125">
                  <c:v>0.7456000000000017</c:v>
                </c:pt>
                <c:pt idx="126">
                  <c:v>0.7456000000000017</c:v>
                </c:pt>
                <c:pt idx="127">
                  <c:v>0.7456000000000017</c:v>
                </c:pt>
                <c:pt idx="128">
                  <c:v>0.7456000000000017</c:v>
                </c:pt>
                <c:pt idx="129">
                  <c:v>0.7456000000000088</c:v>
                </c:pt>
                <c:pt idx="130">
                  <c:v>0.7456000000000017</c:v>
                </c:pt>
                <c:pt idx="131">
                  <c:v>0.7456000000000017</c:v>
                </c:pt>
                <c:pt idx="132">
                  <c:v>0.7456000000000017</c:v>
                </c:pt>
                <c:pt idx="133">
                  <c:v>0.7456000000000017</c:v>
                </c:pt>
                <c:pt idx="134">
                  <c:v>0.7456000000000017</c:v>
                </c:pt>
                <c:pt idx="135">
                  <c:v>0.7456000000000017</c:v>
                </c:pt>
                <c:pt idx="136">
                  <c:v>0.7456000000000017</c:v>
                </c:pt>
                <c:pt idx="137">
                  <c:v>0.7456000000000017</c:v>
                </c:pt>
                <c:pt idx="138">
                  <c:v>0.7456000000000017</c:v>
                </c:pt>
                <c:pt idx="139">
                  <c:v>0.7456000000000017</c:v>
                </c:pt>
                <c:pt idx="140">
                  <c:v>0.7456000000000017</c:v>
                </c:pt>
                <c:pt idx="141">
                  <c:v>0.7456000000000017</c:v>
                </c:pt>
                <c:pt idx="142">
                  <c:v>0.7456000000000017</c:v>
                </c:pt>
                <c:pt idx="143">
                  <c:v>0.7456000000000017</c:v>
                </c:pt>
                <c:pt idx="144">
                  <c:v>0.7456000000000017</c:v>
                </c:pt>
                <c:pt idx="145">
                  <c:v>0.7456000000000017</c:v>
                </c:pt>
                <c:pt idx="146">
                  <c:v>0.7456000000000017</c:v>
                </c:pt>
                <c:pt idx="147">
                  <c:v>0.7456000000000017</c:v>
                </c:pt>
                <c:pt idx="148">
                  <c:v>0.7456000000000017</c:v>
                </c:pt>
                <c:pt idx="149">
                  <c:v>0.7456000000000017</c:v>
                </c:pt>
                <c:pt idx="150">
                  <c:v>0.7456000000000017</c:v>
                </c:pt>
                <c:pt idx="151">
                  <c:v>0.7456000000000017</c:v>
                </c:pt>
                <c:pt idx="152">
                  <c:v>0.7456000000000017</c:v>
                </c:pt>
                <c:pt idx="153">
                  <c:v>0.7456000000000017</c:v>
                </c:pt>
                <c:pt idx="154">
                  <c:v>0.7456000000000017</c:v>
                </c:pt>
                <c:pt idx="155">
                  <c:v>0.7456000000000017</c:v>
                </c:pt>
                <c:pt idx="156">
                  <c:v>0.7456000000000017</c:v>
                </c:pt>
                <c:pt idx="157">
                  <c:v>0.7456000000000017</c:v>
                </c:pt>
                <c:pt idx="158">
                  <c:v>0.7456000000000017</c:v>
                </c:pt>
                <c:pt idx="159">
                  <c:v>0.7456000000000017</c:v>
                </c:pt>
                <c:pt idx="160">
                  <c:v>0.7456000000000017</c:v>
                </c:pt>
                <c:pt idx="161">
                  <c:v>0.7456000000000017</c:v>
                </c:pt>
                <c:pt idx="162">
                  <c:v>0.7456000000000017</c:v>
                </c:pt>
                <c:pt idx="163">
                  <c:v>0.7456000000000017</c:v>
                </c:pt>
                <c:pt idx="164">
                  <c:v>0.7456000000000017</c:v>
                </c:pt>
                <c:pt idx="165">
                  <c:v>0.7456000000000017</c:v>
                </c:pt>
                <c:pt idx="166">
                  <c:v>0.7456000000000017</c:v>
                </c:pt>
                <c:pt idx="167">
                  <c:v>0.7456000000000017</c:v>
                </c:pt>
                <c:pt idx="168">
                  <c:v>8.996140800000012</c:v>
                </c:pt>
                <c:pt idx="169">
                  <c:v>8.996140800000012</c:v>
                </c:pt>
                <c:pt idx="170">
                  <c:v>8.996140800000012</c:v>
                </c:pt>
                <c:pt idx="171">
                  <c:v>8.996140800000012</c:v>
                </c:pt>
                <c:pt idx="172">
                  <c:v>8.996140800000012</c:v>
                </c:pt>
                <c:pt idx="173">
                  <c:v>8.996140800000012</c:v>
                </c:pt>
                <c:pt idx="174">
                  <c:v>8.996140800000012</c:v>
                </c:pt>
                <c:pt idx="175">
                  <c:v>8.996140800000012</c:v>
                </c:pt>
                <c:pt idx="176">
                  <c:v>8.996140800000012</c:v>
                </c:pt>
                <c:pt idx="177">
                  <c:v>8.996140800000012</c:v>
                </c:pt>
                <c:pt idx="178">
                  <c:v>8.996140800000012</c:v>
                </c:pt>
                <c:pt idx="179">
                  <c:v>8.996140800000012</c:v>
                </c:pt>
                <c:pt idx="180">
                  <c:v>8.996140800000012</c:v>
                </c:pt>
                <c:pt idx="181">
                  <c:v>8.996140800000012</c:v>
                </c:pt>
                <c:pt idx="182">
                  <c:v>8.557612799999879</c:v>
                </c:pt>
                <c:pt idx="183">
                  <c:v>4.615520000000009</c:v>
                </c:pt>
                <c:pt idx="184">
                  <c:v>5.565920000000011</c:v>
                </c:pt>
                <c:pt idx="185">
                  <c:v>8.612383999999997</c:v>
                </c:pt>
                <c:pt idx="186">
                  <c:v>4.620703999999995</c:v>
                </c:pt>
                <c:pt idx="187">
                  <c:v>3.121663999999987</c:v>
                </c:pt>
                <c:pt idx="188">
                  <c:v>2.7942080000000034</c:v>
                </c:pt>
                <c:pt idx="189">
                  <c:v>2.581663999999995</c:v>
                </c:pt>
                <c:pt idx="190">
                  <c:v>3.2599040000000117</c:v>
                </c:pt>
                <c:pt idx="191">
                  <c:v>2.4503359999999987</c:v>
                </c:pt>
                <c:pt idx="192">
                  <c:v>1.9181119999999994</c:v>
                </c:pt>
                <c:pt idx="193">
                  <c:v>4.4530880000000135</c:v>
                </c:pt>
                <c:pt idx="194">
                  <c:v>5.524448000000012</c:v>
                </c:pt>
                <c:pt idx="195">
                  <c:v>2.8927039999999864</c:v>
                </c:pt>
                <c:pt idx="196">
                  <c:v>6.029888000000005</c:v>
                </c:pt>
                <c:pt idx="197">
                  <c:v>6.999295999999992</c:v>
                </c:pt>
                <c:pt idx="198">
                  <c:v>7.135808000000003</c:v>
                </c:pt>
                <c:pt idx="199">
                  <c:v>7.431296000000009</c:v>
                </c:pt>
                <c:pt idx="200">
                  <c:v>6.054944000000011</c:v>
                </c:pt>
                <c:pt idx="201">
                  <c:v>4.061695999999989</c:v>
                </c:pt>
                <c:pt idx="202">
                  <c:v>5.0319680000000115</c:v>
                </c:pt>
                <c:pt idx="203">
                  <c:v>5.861407999999988</c:v>
                </c:pt>
                <c:pt idx="204">
                  <c:v>5.439776</c:v>
                </c:pt>
                <c:pt idx="205">
                  <c:v>5.8674560000000096</c:v>
                </c:pt>
                <c:pt idx="206">
                  <c:v>5.008639999999991</c:v>
                </c:pt>
                <c:pt idx="207">
                  <c:v>8.996140800000012</c:v>
                </c:pt>
                <c:pt idx="208">
                  <c:v>8.996140800000012</c:v>
                </c:pt>
                <c:pt idx="209">
                  <c:v>8.996140800000012</c:v>
                </c:pt>
                <c:pt idx="210">
                  <c:v>8.996140800000012</c:v>
                </c:pt>
                <c:pt idx="211">
                  <c:v>8.996140800000012</c:v>
                </c:pt>
                <c:pt idx="212">
                  <c:v>8.996140800000012</c:v>
                </c:pt>
                <c:pt idx="213">
                  <c:v>8.996140800000012</c:v>
                </c:pt>
                <c:pt idx="214">
                  <c:v>8.996140800000012</c:v>
                </c:pt>
                <c:pt idx="215">
                  <c:v>8.996140800000012</c:v>
                </c:pt>
                <c:pt idx="216">
                  <c:v>8.996140800000012</c:v>
                </c:pt>
                <c:pt idx="217">
                  <c:v>8.996140800000012</c:v>
                </c:pt>
                <c:pt idx="218">
                  <c:v>8.996140800000012</c:v>
                </c:pt>
                <c:pt idx="219">
                  <c:v>8.996140800000012</c:v>
                </c:pt>
                <c:pt idx="220">
                  <c:v>8.996140800000012</c:v>
                </c:pt>
                <c:pt idx="221">
                  <c:v>8.996140800000012</c:v>
                </c:pt>
                <c:pt idx="222">
                  <c:v>8.996140800000012</c:v>
                </c:pt>
                <c:pt idx="223">
                  <c:v>8.996140800000012</c:v>
                </c:pt>
                <c:pt idx="224">
                  <c:v>8.996140800000012</c:v>
                </c:pt>
                <c:pt idx="225">
                  <c:v>5.418233599999757</c:v>
                </c:pt>
                <c:pt idx="226">
                  <c:v>8.996140800000012</c:v>
                </c:pt>
                <c:pt idx="227">
                  <c:v>8.996140800000012</c:v>
                </c:pt>
                <c:pt idx="228">
                  <c:v>8.996140800000012</c:v>
                </c:pt>
                <c:pt idx="229">
                  <c:v>8.996140800000012</c:v>
                </c:pt>
                <c:pt idx="230">
                  <c:v>8.996140800000012</c:v>
                </c:pt>
                <c:pt idx="231">
                  <c:v>8.996140800000012</c:v>
                </c:pt>
                <c:pt idx="232">
                  <c:v>6.9327871999999555</c:v>
                </c:pt>
                <c:pt idx="233">
                  <c:v>3.0058880000000046</c:v>
                </c:pt>
                <c:pt idx="234">
                  <c:v>2.8572800000000087</c:v>
                </c:pt>
                <c:pt idx="235">
                  <c:v>3.564032000000003</c:v>
                </c:pt>
                <c:pt idx="236">
                  <c:v>5.006047999999998</c:v>
                </c:pt>
                <c:pt idx="237">
                  <c:v>3.0706879999999956</c:v>
                </c:pt>
                <c:pt idx="238">
                  <c:v>8.996140800000012</c:v>
                </c:pt>
                <c:pt idx="239">
                  <c:v>8.996140800000012</c:v>
                </c:pt>
                <c:pt idx="240">
                  <c:v>8.996140800000012</c:v>
                </c:pt>
                <c:pt idx="241">
                  <c:v>8.996140800000012</c:v>
                </c:pt>
                <c:pt idx="242">
                  <c:v>8.996140800000012</c:v>
                </c:pt>
                <c:pt idx="243">
                  <c:v>8.996140800000012</c:v>
                </c:pt>
                <c:pt idx="244">
                  <c:v>8.996140800000012</c:v>
                </c:pt>
                <c:pt idx="245">
                  <c:v>8.996140800000012</c:v>
                </c:pt>
                <c:pt idx="246">
                  <c:v>8.996140800000012</c:v>
                </c:pt>
                <c:pt idx="247">
                  <c:v>8.996140800000012</c:v>
                </c:pt>
                <c:pt idx="248">
                  <c:v>8.996140800000012</c:v>
                </c:pt>
                <c:pt idx="249">
                  <c:v>8.996140800000012</c:v>
                </c:pt>
                <c:pt idx="250">
                  <c:v>8.996140800000012</c:v>
                </c:pt>
                <c:pt idx="251">
                  <c:v>8.996140800000012</c:v>
                </c:pt>
                <c:pt idx="252">
                  <c:v>8.996140800000012</c:v>
                </c:pt>
                <c:pt idx="253">
                  <c:v>8.996140800000012</c:v>
                </c:pt>
                <c:pt idx="254">
                  <c:v>8.996140800000012</c:v>
                </c:pt>
                <c:pt idx="255">
                  <c:v>8.996140800000012</c:v>
                </c:pt>
                <c:pt idx="256">
                  <c:v>8.996140800000012</c:v>
                </c:pt>
                <c:pt idx="257">
                  <c:v>8.996140800000012</c:v>
                </c:pt>
                <c:pt idx="258">
                  <c:v>8.996140800000012</c:v>
                </c:pt>
                <c:pt idx="259">
                  <c:v>8.996140800000012</c:v>
                </c:pt>
                <c:pt idx="260">
                  <c:v>8.996140800000012</c:v>
                </c:pt>
                <c:pt idx="261">
                  <c:v>8.996140800000012</c:v>
                </c:pt>
                <c:pt idx="262">
                  <c:v>8.996140800000012</c:v>
                </c:pt>
                <c:pt idx="263">
                  <c:v>8.996140800000012</c:v>
                </c:pt>
                <c:pt idx="264">
                  <c:v>8.996140800000012</c:v>
                </c:pt>
                <c:pt idx="265">
                  <c:v>8.996140800000012</c:v>
                </c:pt>
                <c:pt idx="266">
                  <c:v>8.996140800000012</c:v>
                </c:pt>
                <c:pt idx="267">
                  <c:v>8.996140800000012</c:v>
                </c:pt>
                <c:pt idx="268">
                  <c:v>8.996140800000012</c:v>
                </c:pt>
                <c:pt idx="269">
                  <c:v>8.996140800000012</c:v>
                </c:pt>
                <c:pt idx="270">
                  <c:v>8.996140800000012</c:v>
                </c:pt>
                <c:pt idx="271">
                  <c:v>8.996140800000012</c:v>
                </c:pt>
                <c:pt idx="272">
                  <c:v>8.996140800000012</c:v>
                </c:pt>
                <c:pt idx="273">
                  <c:v>8.996140800000012</c:v>
                </c:pt>
                <c:pt idx="274">
                  <c:v>8.996140800000012</c:v>
                </c:pt>
                <c:pt idx="275">
                  <c:v>8.996140800000012</c:v>
                </c:pt>
                <c:pt idx="276">
                  <c:v>8.996140800000012</c:v>
                </c:pt>
                <c:pt idx="277">
                  <c:v>8.996140800000012</c:v>
                </c:pt>
                <c:pt idx="278">
                  <c:v>8.996140800000012</c:v>
                </c:pt>
                <c:pt idx="279">
                  <c:v>8.996140800000012</c:v>
                </c:pt>
                <c:pt idx="280">
                  <c:v>8.996140800000012</c:v>
                </c:pt>
                <c:pt idx="281">
                  <c:v>8.996140800000012</c:v>
                </c:pt>
                <c:pt idx="282">
                  <c:v>8.996140800000012</c:v>
                </c:pt>
                <c:pt idx="283">
                  <c:v>7.98915199999937</c:v>
                </c:pt>
                <c:pt idx="284">
                  <c:v>3.3247040000000028</c:v>
                </c:pt>
                <c:pt idx="285">
                  <c:v>2.3103680000000026</c:v>
                </c:pt>
                <c:pt idx="286">
                  <c:v>1.7288959999999975</c:v>
                </c:pt>
                <c:pt idx="287">
                  <c:v>1.3305920000000016</c:v>
                </c:pt>
                <c:pt idx="288">
                  <c:v>1.238143999999997</c:v>
                </c:pt>
                <c:pt idx="289">
                  <c:v>2.3864000000000005</c:v>
                </c:pt>
                <c:pt idx="290">
                  <c:v>1.7288959999999975</c:v>
                </c:pt>
                <c:pt idx="291">
                  <c:v>1.7565439999999968</c:v>
                </c:pt>
                <c:pt idx="292">
                  <c:v>2.8607360000000086</c:v>
                </c:pt>
                <c:pt idx="293">
                  <c:v>2.0511679999999957</c:v>
                </c:pt>
                <c:pt idx="294">
                  <c:v>1.6096640000000009</c:v>
                </c:pt>
                <c:pt idx="295">
                  <c:v>1.602752000000001</c:v>
                </c:pt>
                <c:pt idx="296">
                  <c:v>1.7617279999999966</c:v>
                </c:pt>
                <c:pt idx="297">
                  <c:v>1.5975680000000012</c:v>
                </c:pt>
                <c:pt idx="298">
                  <c:v>1.5794239999999946</c:v>
                </c:pt>
                <c:pt idx="299">
                  <c:v>1.4524160000000053</c:v>
                </c:pt>
                <c:pt idx="300">
                  <c:v>1.3383679999999942</c:v>
                </c:pt>
                <c:pt idx="301">
                  <c:v>1.1621119999999991</c:v>
                </c:pt>
                <c:pt idx="302">
                  <c:v>0.9659839999999974</c:v>
                </c:pt>
                <c:pt idx="303">
                  <c:v>1.2934399999999955</c:v>
                </c:pt>
                <c:pt idx="304">
                  <c:v>1.347872000000001</c:v>
                </c:pt>
                <c:pt idx="305">
                  <c:v>2.0511679999999957</c:v>
                </c:pt>
                <c:pt idx="306">
                  <c:v>2.655968000000007</c:v>
                </c:pt>
                <c:pt idx="307">
                  <c:v>2.655968000000007</c:v>
                </c:pt>
                <c:pt idx="308">
                  <c:v>1.8317120000000018</c:v>
                </c:pt>
                <c:pt idx="309">
                  <c:v>1.1128639999999934</c:v>
                </c:pt>
                <c:pt idx="310">
                  <c:v>1.0160959999999961</c:v>
                </c:pt>
                <c:pt idx="311">
                  <c:v>1.021279999999996</c:v>
                </c:pt>
                <c:pt idx="312">
                  <c:v>2.303456000000003</c:v>
                </c:pt>
                <c:pt idx="313">
                  <c:v>3.3229759999999886</c:v>
                </c:pt>
                <c:pt idx="314">
                  <c:v>1.8438080000000014</c:v>
                </c:pt>
                <c:pt idx="315">
                  <c:v>1.6666879999999993</c:v>
                </c:pt>
                <c:pt idx="316">
                  <c:v>1.4688319999999977</c:v>
                </c:pt>
                <c:pt idx="317">
                  <c:v>0.4735039999999969</c:v>
                </c:pt>
                <c:pt idx="318">
                  <c:v>0.39747199999999905</c:v>
                </c:pt>
                <c:pt idx="319">
                  <c:v>0.34560000000001023</c:v>
                </c:pt>
                <c:pt idx="320">
                  <c:v>0.7456000000000017</c:v>
                </c:pt>
                <c:pt idx="321">
                  <c:v>0.7456000000000017</c:v>
                </c:pt>
                <c:pt idx="322">
                  <c:v>0.7456000000000017</c:v>
                </c:pt>
                <c:pt idx="323">
                  <c:v>0.7456000000000017</c:v>
                </c:pt>
                <c:pt idx="324">
                  <c:v>0.7456000000000017</c:v>
                </c:pt>
                <c:pt idx="325">
                  <c:v>0.7456000000000017</c:v>
                </c:pt>
                <c:pt idx="326">
                  <c:v>0.7456000000000017</c:v>
                </c:pt>
                <c:pt idx="327">
                  <c:v>0.7456000000000017</c:v>
                </c:pt>
                <c:pt idx="328">
                  <c:v>0.7456000000000017</c:v>
                </c:pt>
                <c:pt idx="329">
                  <c:v>0.7456000000000017</c:v>
                </c:pt>
                <c:pt idx="330">
                  <c:v>0.7456000000000017</c:v>
                </c:pt>
                <c:pt idx="331">
                  <c:v>0.7456000000000017</c:v>
                </c:pt>
                <c:pt idx="332">
                  <c:v>0.7456000000000017</c:v>
                </c:pt>
                <c:pt idx="333">
                  <c:v>0.7456000000000017</c:v>
                </c:pt>
                <c:pt idx="334">
                  <c:v>0.7456000000000017</c:v>
                </c:pt>
                <c:pt idx="335">
                  <c:v>0.7456000000000017</c:v>
                </c:pt>
                <c:pt idx="336">
                  <c:v>0.7456000000000017</c:v>
                </c:pt>
                <c:pt idx="337">
                  <c:v>0.7456000000000017</c:v>
                </c:pt>
                <c:pt idx="338">
                  <c:v>0.7456000000000017</c:v>
                </c:pt>
                <c:pt idx="339">
                  <c:v>0.7456000000000017</c:v>
                </c:pt>
                <c:pt idx="340">
                  <c:v>0.7456000000000017</c:v>
                </c:pt>
                <c:pt idx="341">
                  <c:v>0.7456000000000017</c:v>
                </c:pt>
                <c:pt idx="342">
                  <c:v>0.7456000000000017</c:v>
                </c:pt>
                <c:pt idx="343">
                  <c:v>0.7456000000000017</c:v>
                </c:pt>
                <c:pt idx="344">
                  <c:v>0.7456000000000017</c:v>
                </c:pt>
                <c:pt idx="345">
                  <c:v>0.7456000000000017</c:v>
                </c:pt>
                <c:pt idx="346">
                  <c:v>0.7456000000000017</c:v>
                </c:pt>
                <c:pt idx="347">
                  <c:v>0.7456000000000017</c:v>
                </c:pt>
                <c:pt idx="348">
                  <c:v>0.7456000000000017</c:v>
                </c:pt>
                <c:pt idx="349">
                  <c:v>0.7456000000000017</c:v>
                </c:pt>
                <c:pt idx="350">
                  <c:v>0.7456000000000017</c:v>
                </c:pt>
                <c:pt idx="351">
                  <c:v>0.7456000000000017</c:v>
                </c:pt>
                <c:pt idx="352">
                  <c:v>0.7456000000000017</c:v>
                </c:pt>
                <c:pt idx="353">
                  <c:v>0.7456000000000017</c:v>
                </c:pt>
                <c:pt idx="354">
                  <c:v>0.7456000000000017</c:v>
                </c:pt>
                <c:pt idx="355">
                  <c:v>0.7456000000000017</c:v>
                </c:pt>
                <c:pt idx="356">
                  <c:v>0.7456000000000017</c:v>
                </c:pt>
                <c:pt idx="357">
                  <c:v>0.7456000000000017</c:v>
                </c:pt>
                <c:pt idx="358">
                  <c:v>0.7456000000000017</c:v>
                </c:pt>
                <c:pt idx="359">
                  <c:v>0.7456000000000017</c:v>
                </c:pt>
                <c:pt idx="360">
                  <c:v>0.7456000000000017</c:v>
                </c:pt>
                <c:pt idx="361">
                  <c:v>0.7456000000000017</c:v>
                </c:pt>
                <c:pt idx="362">
                  <c:v>0.7456000000000017</c:v>
                </c:pt>
                <c:pt idx="363">
                  <c:v>0.7456000000000017</c:v>
                </c:pt>
                <c:pt idx="364">
                  <c:v>0.7456000000000017</c:v>
                </c:pt>
              </c:numCache>
            </c:numRef>
          </c:yVal>
          <c:smooth val="0"/>
        </c:ser>
        <c:ser>
          <c:idx val="5"/>
          <c:order val="3"/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'Fig.1'!$K$2:$K$3</c:f>
              <c:strCache>
                <c:ptCount val="2"/>
                <c:pt idx="0">
                  <c:v>32509</c:v>
                </c:pt>
                <c:pt idx="1">
                  <c:v>32873</c:v>
                </c:pt>
              </c:strCache>
            </c:strRef>
          </c:xVal>
          <c:yVal>
            <c:numRef>
              <c:f>'Fig.1'!$N$2:$N$3</c:f>
              <c:numCache>
                <c:ptCount val="2"/>
                <c:pt idx="0">
                  <c:v>125</c:v>
                </c:pt>
                <c:pt idx="1">
                  <c:v>125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'Fig.1'!$K$2:$K$3</c:f>
              <c:strCache>
                <c:ptCount val="2"/>
                <c:pt idx="0">
                  <c:v>32509</c:v>
                </c:pt>
                <c:pt idx="1">
                  <c:v>32873</c:v>
                </c:pt>
              </c:strCache>
            </c:strRef>
          </c:xVal>
          <c:yVal>
            <c:numRef>
              <c:f>'Fig.1'!$M$2:$M$3</c:f>
              <c:numCache>
                <c:ptCount val="2"/>
                <c:pt idx="0">
                  <c:v>8.996140800000003</c:v>
                </c:pt>
                <c:pt idx="1">
                  <c:v>8.996140800000003</c:v>
                </c:pt>
              </c:numCache>
            </c:numRef>
          </c:yVal>
          <c:smooth val="0"/>
        </c:ser>
        <c:ser>
          <c:idx val="3"/>
          <c:order val="5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'Fig.1'!$K$2:$K$3</c:f>
              <c:strCache>
                <c:ptCount val="2"/>
                <c:pt idx="0">
                  <c:v>32509</c:v>
                </c:pt>
                <c:pt idx="1">
                  <c:v>32873</c:v>
                </c:pt>
              </c:strCache>
            </c:strRef>
          </c:xVal>
          <c:yVal>
            <c:numRef>
              <c:f>'Fig.1'!$L$2:$L$3</c:f>
              <c:numCache>
                <c:ptCount val="2"/>
                <c:pt idx="0">
                  <c:v>250</c:v>
                </c:pt>
                <c:pt idx="1">
                  <c:v>250</c:v>
                </c:pt>
              </c:numCache>
            </c:numRef>
          </c:yVal>
          <c:smooth val="0"/>
        </c:ser>
        <c:axId val="31543001"/>
        <c:axId val="15451554"/>
      </c:scatterChart>
      <c:valAx>
        <c:axId val="31543001"/>
        <c:scaling>
          <c:orientation val="minMax"/>
          <c:max val="32874"/>
          <c:min val="325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1989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年日付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51554"/>
        <c:crossesAt val="0.1"/>
        <c:crossBetween val="midCat"/>
        <c:dispUnits/>
        <c:majorUnit val="28"/>
        <c:minorUnit val="7"/>
      </c:valAx>
      <c:valAx>
        <c:axId val="15451554"/>
        <c:scaling>
          <c:logBase val="10"/>
          <c:orientation val="minMax"/>
          <c:min val="0.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流量（日当り百万トン）、流量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.0;[Red]\-#,##0.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430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"/>
          <c:w val="0.91925"/>
          <c:h val="0.91475"/>
        </c:manualLayout>
      </c:layout>
      <c:scatterChart>
        <c:scatterStyle val="line"/>
        <c:varyColors val="0"/>
        <c:ser>
          <c:idx val="0"/>
          <c:order val="0"/>
          <c:tx>
            <c:strRef>
              <c:f>'fig.3'!$B$7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'fig.3'!$A$8:$A$496</c:f>
              <c:numCache>
                <c:ptCount val="489"/>
                <c:pt idx="0">
                  <c:v>0</c:v>
                </c:pt>
                <c:pt idx="1">
                  <c:v>0.07128964073415271</c:v>
                </c:pt>
                <c:pt idx="2">
                  <c:v>0.18696671923453415</c:v>
                </c:pt>
                <c:pt idx="3">
                  <c:v>0.2530529128474669</c:v>
                </c:pt>
                <c:pt idx="4">
                  <c:v>0.8177244008410791</c:v>
                </c:pt>
                <c:pt idx="5">
                  <c:v>1.1105125166293506</c:v>
                </c:pt>
                <c:pt idx="6">
                  <c:v>1.5382115782512558</c:v>
                </c:pt>
                <c:pt idx="7">
                  <c:v>1.736374824743427</c:v>
                </c:pt>
                <c:pt idx="8">
                  <c:v>2.1572631393560147</c:v>
                </c:pt>
                <c:pt idx="9">
                  <c:v>2.1596132555264136</c:v>
                </c:pt>
                <c:pt idx="10">
                  <c:v>2.3299942938274167</c:v>
                </c:pt>
                <c:pt idx="11">
                  <c:v>2.3956150311463933</c:v>
                </c:pt>
                <c:pt idx="12">
                  <c:v>2.469633293188495</c:v>
                </c:pt>
                <c:pt idx="13">
                  <c:v>2.4801872090180135</c:v>
                </c:pt>
                <c:pt idx="14">
                  <c:v>2.717779636131583</c:v>
                </c:pt>
                <c:pt idx="15">
                  <c:v>2.7253267622200097</c:v>
                </c:pt>
                <c:pt idx="16">
                  <c:v>2.9698164030741974</c:v>
                </c:pt>
                <c:pt idx="17">
                  <c:v>3.1437247567010003</c:v>
                </c:pt>
                <c:pt idx="18">
                  <c:v>3.357839179923324</c:v>
                </c:pt>
                <c:pt idx="19">
                  <c:v>3.6954635127649644</c:v>
                </c:pt>
                <c:pt idx="20">
                  <c:v>3.704324558993316</c:v>
                </c:pt>
                <c:pt idx="21">
                  <c:v>3.755069274256329</c:v>
                </c:pt>
                <c:pt idx="22">
                  <c:v>3.8091587273094363</c:v>
                </c:pt>
                <c:pt idx="23">
                  <c:v>3.942596700762468</c:v>
                </c:pt>
                <c:pt idx="24">
                  <c:v>4.167969413303085</c:v>
                </c:pt>
                <c:pt idx="25">
                  <c:v>4.212908351886704</c:v>
                </c:pt>
                <c:pt idx="26">
                  <c:v>4.367783384575717</c:v>
                </c:pt>
                <c:pt idx="27">
                  <c:v>4.509107406226553</c:v>
                </c:pt>
                <c:pt idx="28">
                  <c:v>4.663029783926027</c:v>
                </c:pt>
                <c:pt idx="29">
                  <c:v>4.816744645251561</c:v>
                </c:pt>
                <c:pt idx="30">
                  <c:v>5.068636983423962</c:v>
                </c:pt>
                <c:pt idx="31">
                  <c:v>5.08975256624016</c:v>
                </c:pt>
                <c:pt idx="32">
                  <c:v>5.311038656750041</c:v>
                </c:pt>
                <c:pt idx="33">
                  <c:v>5.393070285592195</c:v>
                </c:pt>
                <c:pt idx="34">
                  <c:v>5.616204406739403</c:v>
                </c:pt>
                <c:pt idx="35">
                  <c:v>5.779801698617912</c:v>
                </c:pt>
                <c:pt idx="36">
                  <c:v>5.882278946577402</c:v>
                </c:pt>
                <c:pt idx="37">
                  <c:v>6.04845647497704</c:v>
                </c:pt>
                <c:pt idx="38">
                  <c:v>6.327366673178162</c:v>
                </c:pt>
                <c:pt idx="39">
                  <c:v>6.43113356828678</c:v>
                </c:pt>
                <c:pt idx="40">
                  <c:v>6.5070291543713505</c:v>
                </c:pt>
                <c:pt idx="41">
                  <c:v>6.532915194422483</c:v>
                </c:pt>
                <c:pt idx="42">
                  <c:v>6.546198285120627</c:v>
                </c:pt>
                <c:pt idx="43">
                  <c:v>6.62581017918717</c:v>
                </c:pt>
                <c:pt idx="44">
                  <c:v>6.641994535677687</c:v>
                </c:pt>
                <c:pt idx="45">
                  <c:v>6.750019525024107</c:v>
                </c:pt>
                <c:pt idx="46">
                  <c:v>6.786524515685326</c:v>
                </c:pt>
                <c:pt idx="47">
                  <c:v>6.9986787237603885</c:v>
                </c:pt>
                <c:pt idx="48">
                  <c:v>7.087272442662295</c:v>
                </c:pt>
                <c:pt idx="49">
                  <c:v>7.095669466553786</c:v>
                </c:pt>
                <c:pt idx="50">
                  <c:v>7.419019207105045</c:v>
                </c:pt>
                <c:pt idx="51">
                  <c:v>7.562278271721601</c:v>
                </c:pt>
                <c:pt idx="52">
                  <c:v>7.597232659285389</c:v>
                </c:pt>
                <c:pt idx="53">
                  <c:v>7.620851271606275</c:v>
                </c:pt>
                <c:pt idx="54">
                  <c:v>7.773276537187888</c:v>
                </c:pt>
                <c:pt idx="55">
                  <c:v>7.797097712750886</c:v>
                </c:pt>
                <c:pt idx="56">
                  <c:v>7.893988479306778</c:v>
                </c:pt>
                <c:pt idx="57">
                  <c:v>8.019726413774938</c:v>
                </c:pt>
                <c:pt idx="58">
                  <c:v>8.098112862727234</c:v>
                </c:pt>
                <c:pt idx="59">
                  <c:v>8.214433171617191</c:v>
                </c:pt>
                <c:pt idx="60">
                  <c:v>8.28470814367868</c:v>
                </c:pt>
                <c:pt idx="61">
                  <c:v>8.318251594927228</c:v>
                </c:pt>
                <c:pt idx="62">
                  <c:v>8.4068320670598</c:v>
                </c:pt>
                <c:pt idx="63">
                  <c:v>8.51962303904461</c:v>
                </c:pt>
                <c:pt idx="64">
                  <c:v>8.52392224289479</c:v>
                </c:pt>
                <c:pt idx="65">
                  <c:v>8.543536529504356</c:v>
                </c:pt>
                <c:pt idx="66">
                  <c:v>8.693135096977676</c:v>
                </c:pt>
                <c:pt idx="67">
                  <c:v>8.749929905851086</c:v>
                </c:pt>
                <c:pt idx="68">
                  <c:v>8.766982059648559</c:v>
                </c:pt>
                <c:pt idx="69">
                  <c:v>8.892064619145748</c:v>
                </c:pt>
                <c:pt idx="70">
                  <c:v>8.942051297725683</c:v>
                </c:pt>
                <c:pt idx="71">
                  <c:v>9.035390899853487</c:v>
                </c:pt>
                <c:pt idx="72">
                  <c:v>9.05916424734268</c:v>
                </c:pt>
                <c:pt idx="73">
                  <c:v>9.103838729942678</c:v>
                </c:pt>
                <c:pt idx="74">
                  <c:v>9.631639115807781</c:v>
                </c:pt>
                <c:pt idx="75">
                  <c:v>9.91369396763375</c:v>
                </c:pt>
                <c:pt idx="76">
                  <c:v>10.033711355931516</c:v>
                </c:pt>
                <c:pt idx="77">
                  <c:v>10.04545783084753</c:v>
                </c:pt>
                <c:pt idx="78">
                  <c:v>10.072988810286898</c:v>
                </c:pt>
                <c:pt idx="79">
                  <c:v>10.256357414680302</c:v>
                </c:pt>
                <c:pt idx="80">
                  <c:v>10.306244466794029</c:v>
                </c:pt>
                <c:pt idx="81">
                  <c:v>10.477149847210393</c:v>
                </c:pt>
                <c:pt idx="82">
                  <c:v>10.642994027966086</c:v>
                </c:pt>
                <c:pt idx="83">
                  <c:v>10.84552794027041</c:v>
                </c:pt>
                <c:pt idx="84">
                  <c:v>11.024362378462628</c:v>
                </c:pt>
                <c:pt idx="85">
                  <c:v>11.147221765957893</c:v>
                </c:pt>
                <c:pt idx="86">
                  <c:v>11.378467412030185</c:v>
                </c:pt>
                <c:pt idx="87">
                  <c:v>11.382482413326793</c:v>
                </c:pt>
                <c:pt idx="88">
                  <c:v>11.40066617283255</c:v>
                </c:pt>
                <c:pt idx="89">
                  <c:v>11.57997854471113</c:v>
                </c:pt>
                <c:pt idx="90">
                  <c:v>11.7371539088107</c:v>
                </c:pt>
                <c:pt idx="91">
                  <c:v>11.767995443937389</c:v>
                </c:pt>
                <c:pt idx="92">
                  <c:v>11.918059583814637</c:v>
                </c:pt>
                <c:pt idx="93">
                  <c:v>12.086752636815659</c:v>
                </c:pt>
                <c:pt idx="94">
                  <c:v>12.168592988088449</c:v>
                </c:pt>
                <c:pt idx="95">
                  <c:v>12.466779865054356</c:v>
                </c:pt>
                <c:pt idx="96">
                  <c:v>12.687835198267466</c:v>
                </c:pt>
                <c:pt idx="97">
                  <c:v>12.814521300687462</c:v>
                </c:pt>
                <c:pt idx="98">
                  <c:v>12.84294860453013</c:v>
                </c:pt>
                <c:pt idx="99">
                  <c:v>12.885709192937286</c:v>
                </c:pt>
                <c:pt idx="100">
                  <c:v>12.891263395549087</c:v>
                </c:pt>
                <c:pt idx="101">
                  <c:v>13.072045645301012</c:v>
                </c:pt>
                <c:pt idx="102">
                  <c:v>13.352549481508188</c:v>
                </c:pt>
                <c:pt idx="103">
                  <c:v>13.36509009305914</c:v>
                </c:pt>
                <c:pt idx="104">
                  <c:v>13.428426197164857</c:v>
                </c:pt>
                <c:pt idx="105">
                  <c:v>13.471965925131927</c:v>
                </c:pt>
                <c:pt idx="106">
                  <c:v>13.513255847846995</c:v>
                </c:pt>
                <c:pt idx="107">
                  <c:v>13.518050035355346</c:v>
                </c:pt>
                <c:pt idx="108">
                  <c:v>13.524963144390819</c:v>
                </c:pt>
                <c:pt idx="109">
                  <c:v>13.529280630790216</c:v>
                </c:pt>
                <c:pt idx="110">
                  <c:v>13.924841220327917</c:v>
                </c:pt>
                <c:pt idx="111">
                  <c:v>13.936348340117936</c:v>
                </c:pt>
                <c:pt idx="112">
                  <c:v>14.511405395035544</c:v>
                </c:pt>
                <c:pt idx="113">
                  <c:v>14.52970456703904</c:v>
                </c:pt>
                <c:pt idx="114">
                  <c:v>15.12692009084666</c:v>
                </c:pt>
                <c:pt idx="115">
                  <c:v>15.269969053591192</c:v>
                </c:pt>
                <c:pt idx="116">
                  <c:v>15.282171972204726</c:v>
                </c:pt>
                <c:pt idx="117">
                  <c:v>15.437991368804674</c:v>
                </c:pt>
                <c:pt idx="118">
                  <c:v>15.712183097519224</c:v>
                </c:pt>
                <c:pt idx="119">
                  <c:v>16.063058938459534</c:v>
                </c:pt>
                <c:pt idx="120">
                  <c:v>16.063683176456355</c:v>
                </c:pt>
                <c:pt idx="121">
                  <c:v>16.242525186070115</c:v>
                </c:pt>
                <c:pt idx="122">
                  <c:v>16.352526301978536</c:v>
                </c:pt>
                <c:pt idx="123">
                  <c:v>16.36278765614527</c:v>
                </c:pt>
                <c:pt idx="124">
                  <c:v>16.66366486520955</c:v>
                </c:pt>
                <c:pt idx="125">
                  <c:v>16.698130844644616</c:v>
                </c:pt>
                <c:pt idx="126">
                  <c:v>16.78053964380432</c:v>
                </c:pt>
                <c:pt idx="127">
                  <c:v>16.934680131531884</c:v>
                </c:pt>
                <c:pt idx="128">
                  <c:v>16.965612880467543</c:v>
                </c:pt>
                <c:pt idx="129">
                  <c:v>17.24893429912131</c:v>
                </c:pt>
                <c:pt idx="130">
                  <c:v>17.29297330709573</c:v>
                </c:pt>
                <c:pt idx="131">
                  <c:v>17.31764208255103</c:v>
                </c:pt>
                <c:pt idx="132">
                  <c:v>17.52399209439575</c:v>
                </c:pt>
                <c:pt idx="133">
                  <c:v>17.663117005975842</c:v>
                </c:pt>
                <c:pt idx="134">
                  <c:v>17.786601320013684</c:v>
                </c:pt>
                <c:pt idx="135">
                  <c:v>17.85807250339188</c:v>
                </c:pt>
                <c:pt idx="136">
                  <c:v>17.922612134616625</c:v>
                </c:pt>
                <c:pt idx="137">
                  <c:v>17.936387645424833</c:v>
                </c:pt>
                <c:pt idx="138">
                  <c:v>17.98793124344584</c:v>
                </c:pt>
                <c:pt idx="139">
                  <c:v>18.00992030970952</c:v>
                </c:pt>
                <c:pt idx="140">
                  <c:v>18.187657452876184</c:v>
                </c:pt>
                <c:pt idx="141">
                  <c:v>18.191654036230897</c:v>
                </c:pt>
                <c:pt idx="142">
                  <c:v>18.207302316229743</c:v>
                </c:pt>
                <c:pt idx="143">
                  <c:v>18.344980369500973</c:v>
                </c:pt>
                <c:pt idx="144">
                  <c:v>18.551714517719862</c:v>
                </c:pt>
                <c:pt idx="145">
                  <c:v>18.673051979498787</c:v>
                </c:pt>
                <c:pt idx="146">
                  <c:v>18.679312592177304</c:v>
                </c:pt>
                <c:pt idx="147">
                  <c:v>18.71557580259414</c:v>
                </c:pt>
                <c:pt idx="148">
                  <c:v>18.829939729589707</c:v>
                </c:pt>
                <c:pt idx="149">
                  <c:v>18.927415269024202</c:v>
                </c:pt>
                <c:pt idx="150">
                  <c:v>18.983763357963813</c:v>
                </c:pt>
                <c:pt idx="151">
                  <c:v>19.04902525047416</c:v>
                </c:pt>
                <c:pt idx="152">
                  <c:v>19.39724684789299</c:v>
                </c:pt>
                <c:pt idx="153">
                  <c:v>19.488345418811555</c:v>
                </c:pt>
                <c:pt idx="154">
                  <c:v>19.5636259313475</c:v>
                </c:pt>
                <c:pt idx="155">
                  <c:v>19.575437313513337</c:v>
                </c:pt>
                <c:pt idx="156">
                  <c:v>19.751511697088258</c:v>
                </c:pt>
                <c:pt idx="157">
                  <c:v>20.246951452861186</c:v>
                </c:pt>
                <c:pt idx="158">
                  <c:v>20.499340066251982</c:v>
                </c:pt>
                <c:pt idx="159">
                  <c:v>20.576387628424193</c:v>
                </c:pt>
                <c:pt idx="160">
                  <c:v>20.72396488840901</c:v>
                </c:pt>
                <c:pt idx="161">
                  <c:v>20.826211744630896</c:v>
                </c:pt>
                <c:pt idx="162">
                  <c:v>20.89184996938094</c:v>
                </c:pt>
                <c:pt idx="163">
                  <c:v>20.997851964535457</c:v>
                </c:pt>
                <c:pt idx="164">
                  <c:v>21.239933736513006</c:v>
                </c:pt>
                <c:pt idx="165">
                  <c:v>21.634067815760012</c:v>
                </c:pt>
                <c:pt idx="166">
                  <c:v>21.763024526704463</c:v>
                </c:pt>
                <c:pt idx="167">
                  <c:v>21.913053204405113</c:v>
                </c:pt>
                <c:pt idx="168">
                  <c:v>22.044489228562096</c:v>
                </c:pt>
                <c:pt idx="169">
                  <c:v>22.54033391367195</c:v>
                </c:pt>
                <c:pt idx="170">
                  <c:v>22.578301258944222</c:v>
                </c:pt>
                <c:pt idx="171">
                  <c:v>22.602505170720207</c:v>
                </c:pt>
                <c:pt idx="172">
                  <c:v>22.616114274110362</c:v>
                </c:pt>
                <c:pt idx="173">
                  <c:v>22.674602068237398</c:v>
                </c:pt>
                <c:pt idx="174">
                  <c:v>22.685915063399275</c:v>
                </c:pt>
                <c:pt idx="175">
                  <c:v>22.766185443466156</c:v>
                </c:pt>
                <c:pt idx="176">
                  <c:v>22.84695019426147</c:v>
                </c:pt>
                <c:pt idx="177">
                  <c:v>23.049613362796528</c:v>
                </c:pt>
                <c:pt idx="178">
                  <c:v>23.1534875279023</c:v>
                </c:pt>
                <c:pt idx="179">
                  <c:v>23.160178468658575</c:v>
                </c:pt>
                <c:pt idx="180">
                  <c:v>23.179704950415424</c:v>
                </c:pt>
                <c:pt idx="181">
                  <c:v>23.29804992281681</c:v>
                </c:pt>
                <c:pt idx="182">
                  <c:v>23.33922399381031</c:v>
                </c:pt>
                <c:pt idx="183">
                  <c:v>23.45511823802481</c:v>
                </c:pt>
                <c:pt idx="184">
                  <c:v>23.541354579565173</c:v>
                </c:pt>
                <c:pt idx="185">
                  <c:v>23.735114364190157</c:v>
                </c:pt>
                <c:pt idx="186">
                  <c:v>23.931489147255963</c:v>
                </c:pt>
                <c:pt idx="187">
                  <c:v>23.9507644910837</c:v>
                </c:pt>
                <c:pt idx="188">
                  <c:v>24.296846413145172</c:v>
                </c:pt>
                <c:pt idx="189">
                  <c:v>24.36340945201576</c:v>
                </c:pt>
                <c:pt idx="190">
                  <c:v>24.571944768499304</c:v>
                </c:pt>
                <c:pt idx="191">
                  <c:v>24.894200684298823</c:v>
                </c:pt>
                <c:pt idx="192">
                  <c:v>24.89520025783233</c:v>
                </c:pt>
                <c:pt idx="193">
                  <c:v>24.92355671431572</c:v>
                </c:pt>
                <c:pt idx="194">
                  <c:v>25.060581983549</c:v>
                </c:pt>
                <c:pt idx="195">
                  <c:v>25.30864362133259</c:v>
                </c:pt>
                <c:pt idx="196">
                  <c:v>25.359414246107026</c:v>
                </c:pt>
                <c:pt idx="197">
                  <c:v>25.430167780588295</c:v>
                </c:pt>
                <c:pt idx="198">
                  <c:v>25.47723289174646</c:v>
                </c:pt>
                <c:pt idx="199">
                  <c:v>25.589989303999666</c:v>
                </c:pt>
                <c:pt idx="200">
                  <c:v>25.60537319269589</c:v>
                </c:pt>
                <c:pt idx="201">
                  <c:v>25.831784858878613</c:v>
                </c:pt>
                <c:pt idx="202">
                  <c:v>25.845503588262165</c:v>
                </c:pt>
                <c:pt idx="203">
                  <c:v>25.862738472364324</c:v>
                </c:pt>
                <c:pt idx="204">
                  <c:v>25.870449251726868</c:v>
                </c:pt>
                <c:pt idx="205">
                  <c:v>25.880248824188</c:v>
                </c:pt>
                <c:pt idx="206">
                  <c:v>26.478059125689633</c:v>
                </c:pt>
                <c:pt idx="207">
                  <c:v>26.53514397255337</c:v>
                </c:pt>
                <c:pt idx="208">
                  <c:v>26.579344514961385</c:v>
                </c:pt>
                <c:pt idx="209">
                  <c:v>26.990312059510508</c:v>
                </c:pt>
                <c:pt idx="210">
                  <c:v>27.00606274648612</c:v>
                </c:pt>
                <c:pt idx="211">
                  <c:v>27.01914453203977</c:v>
                </c:pt>
                <c:pt idx="212">
                  <c:v>27.157676605847726</c:v>
                </c:pt>
                <c:pt idx="213">
                  <c:v>27.289682287347834</c:v>
                </c:pt>
                <c:pt idx="214">
                  <c:v>27.311716553829342</c:v>
                </c:pt>
                <c:pt idx="215">
                  <c:v>27.332631479223274</c:v>
                </c:pt>
                <c:pt idx="216">
                  <c:v>27.344001244111833</c:v>
                </c:pt>
                <c:pt idx="217">
                  <c:v>27.525868615745743</c:v>
                </c:pt>
                <c:pt idx="218">
                  <c:v>27.69925425072813</c:v>
                </c:pt>
                <c:pt idx="219">
                  <c:v>28.192591269790704</c:v>
                </c:pt>
                <c:pt idx="220">
                  <c:v>28.413542391729738</c:v>
                </c:pt>
                <c:pt idx="221">
                  <c:v>28.62692598659126</c:v>
                </c:pt>
                <c:pt idx="222">
                  <c:v>28.657519984323343</c:v>
                </c:pt>
                <c:pt idx="223">
                  <c:v>28.659100612222748</c:v>
                </c:pt>
                <c:pt idx="224">
                  <c:v>28.673210570418462</c:v>
                </c:pt>
                <c:pt idx="225">
                  <c:v>28.872157416922306</c:v>
                </c:pt>
                <c:pt idx="226">
                  <c:v>28.91113046205193</c:v>
                </c:pt>
                <c:pt idx="227">
                  <c:v>28.913999516935434</c:v>
                </c:pt>
                <c:pt idx="228">
                  <c:v>29.021400363536696</c:v>
                </c:pt>
                <c:pt idx="229">
                  <c:v>29.070558241936453</c:v>
                </c:pt>
                <c:pt idx="230">
                  <c:v>29.328656109469275</c:v>
                </c:pt>
                <c:pt idx="231">
                  <c:v>29.363701619856446</c:v>
                </c:pt>
                <c:pt idx="232">
                  <c:v>29.449296736508554</c:v>
                </c:pt>
                <c:pt idx="233">
                  <c:v>29.526394037443424</c:v>
                </c:pt>
                <c:pt idx="234">
                  <c:v>29.557443116660885</c:v>
                </c:pt>
                <c:pt idx="235">
                  <c:v>29.671161350207864</c:v>
                </c:pt>
                <c:pt idx="236">
                  <c:v>29.758506579996286</c:v>
                </c:pt>
                <c:pt idx="237">
                  <c:v>29.866715815878358</c:v>
                </c:pt>
                <c:pt idx="238">
                  <c:v>30.257696364081596</c:v>
                </c:pt>
                <c:pt idx="239">
                  <c:v>30.26475582804465</c:v>
                </c:pt>
                <c:pt idx="240">
                  <c:v>30.393589473237213</c:v>
                </c:pt>
                <c:pt idx="241">
                  <c:v>30.44912131671376</c:v>
                </c:pt>
                <c:pt idx="242">
                  <c:v>30.48548674075063</c:v>
                </c:pt>
                <c:pt idx="243">
                  <c:v>30.899044261671538</c:v>
                </c:pt>
                <c:pt idx="244">
                  <c:v>30.965966126217864</c:v>
                </c:pt>
                <c:pt idx="245">
                  <c:v>31.05146559159698</c:v>
                </c:pt>
                <c:pt idx="246">
                  <c:v>31.085240995424193</c:v>
                </c:pt>
                <c:pt idx="247">
                  <c:v>31.242816779750754</c:v>
                </c:pt>
                <c:pt idx="248">
                  <c:v>31.315239895427844</c:v>
                </c:pt>
                <c:pt idx="249">
                  <c:v>31.364984705387343</c:v>
                </c:pt>
                <c:pt idx="250">
                  <c:v>31.400007059353094</c:v>
                </c:pt>
                <c:pt idx="251">
                  <c:v>31.47938678318528</c:v>
                </c:pt>
                <c:pt idx="252">
                  <c:v>31.49821374768883</c:v>
                </c:pt>
                <c:pt idx="253">
                  <c:v>31.646240509456376</c:v>
                </c:pt>
                <c:pt idx="254">
                  <c:v>31.719714889215346</c:v>
                </c:pt>
                <c:pt idx="255">
                  <c:v>31.766938836120225</c:v>
                </c:pt>
                <c:pt idx="256">
                  <c:v>31.80293447605083</c:v>
                </c:pt>
                <c:pt idx="257">
                  <c:v>31.80790810341515</c:v>
                </c:pt>
                <c:pt idx="258">
                  <c:v>31.876974189301052</c:v>
                </c:pt>
                <c:pt idx="259">
                  <c:v>32.04178628542471</c:v>
                </c:pt>
                <c:pt idx="260">
                  <c:v>32.1124497777428</c:v>
                </c:pt>
                <c:pt idx="261">
                  <c:v>32.462831745849535</c:v>
                </c:pt>
                <c:pt idx="262">
                  <c:v>32.49000048990538</c:v>
                </c:pt>
                <c:pt idx="263">
                  <c:v>32.504944230093656</c:v>
                </c:pt>
                <c:pt idx="264">
                  <c:v>32.72000110711699</c:v>
                </c:pt>
                <c:pt idx="265">
                  <c:v>32.801596761435604</c:v>
                </c:pt>
                <c:pt idx="266">
                  <c:v>32.82616717032298</c:v>
                </c:pt>
                <c:pt idx="267">
                  <c:v>32.858045044715716</c:v>
                </c:pt>
                <c:pt idx="268">
                  <c:v>32.87239130904508</c:v>
                </c:pt>
                <c:pt idx="269">
                  <c:v>32.909024392499234</c:v>
                </c:pt>
                <c:pt idx="270">
                  <c:v>32.913465199613185</c:v>
                </c:pt>
                <c:pt idx="271">
                  <c:v>33.16613063386248</c:v>
                </c:pt>
                <c:pt idx="272">
                  <c:v>33.33235102529925</c:v>
                </c:pt>
                <c:pt idx="273">
                  <c:v>33.35630293644271</c:v>
                </c:pt>
                <c:pt idx="274">
                  <c:v>33.67618502568815</c:v>
                </c:pt>
                <c:pt idx="275">
                  <c:v>33.72662610537636</c:v>
                </c:pt>
                <c:pt idx="276">
                  <c:v>33.78323661351071</c:v>
                </c:pt>
                <c:pt idx="277">
                  <c:v>33.81346244477166</c:v>
                </c:pt>
                <c:pt idx="278">
                  <c:v>34.16955232306329</c:v>
                </c:pt>
                <c:pt idx="279">
                  <c:v>34.17553725354091</c:v>
                </c:pt>
                <c:pt idx="280">
                  <c:v>34.19114662321703</c:v>
                </c:pt>
                <c:pt idx="281">
                  <c:v>34.321608113794916</c:v>
                </c:pt>
                <c:pt idx="282">
                  <c:v>34.51058272316236</c:v>
                </c:pt>
                <c:pt idx="283">
                  <c:v>34.64172564437894</c:v>
                </c:pt>
                <c:pt idx="284">
                  <c:v>34.78319723088795</c:v>
                </c:pt>
                <c:pt idx="285">
                  <c:v>34.804529980156424</c:v>
                </c:pt>
                <c:pt idx="286">
                  <c:v>35.1442427551703</c:v>
                </c:pt>
                <c:pt idx="287">
                  <c:v>35.22552187754112</c:v>
                </c:pt>
                <c:pt idx="288">
                  <c:v>35.69068046636302</c:v>
                </c:pt>
                <c:pt idx="289">
                  <c:v>35.81019528421663</c:v>
                </c:pt>
                <c:pt idx="290">
                  <c:v>35.86465649333045</c:v>
                </c:pt>
                <c:pt idx="291">
                  <c:v>35.92415964934613</c:v>
                </c:pt>
                <c:pt idx="292">
                  <c:v>36.07417044293244</c:v>
                </c:pt>
                <c:pt idx="293">
                  <c:v>36.090093927368244</c:v>
                </c:pt>
                <c:pt idx="294">
                  <c:v>36.18669445313458</c:v>
                </c:pt>
                <c:pt idx="295">
                  <c:v>36.20122862842112</c:v>
                </c:pt>
                <c:pt idx="296">
                  <c:v>36.27339270500266</c:v>
                </c:pt>
                <c:pt idx="297">
                  <c:v>36.276144932401564</c:v>
                </c:pt>
                <c:pt idx="298">
                  <c:v>36.47551942384092</c:v>
                </c:pt>
                <c:pt idx="299">
                  <c:v>36.61681464299191</c:v>
                </c:pt>
                <c:pt idx="300">
                  <c:v>36.65314172899457</c:v>
                </c:pt>
                <c:pt idx="301">
                  <c:v>36.83624716280258</c:v>
                </c:pt>
                <c:pt idx="302">
                  <c:v>37.12781761852728</c:v>
                </c:pt>
                <c:pt idx="303">
                  <c:v>37.141322618809404</c:v>
                </c:pt>
                <c:pt idx="304">
                  <c:v>37.18810588154617</c:v>
                </c:pt>
                <c:pt idx="305">
                  <c:v>37.43631413728209</c:v>
                </c:pt>
                <c:pt idx="306">
                  <c:v>37.62171642284281</c:v>
                </c:pt>
                <c:pt idx="307">
                  <c:v>37.63864784422633</c:v>
                </c:pt>
                <c:pt idx="308">
                  <c:v>37.741021595338985</c:v>
                </c:pt>
                <c:pt idx="309">
                  <c:v>37.807009150133105</c:v>
                </c:pt>
                <c:pt idx="310">
                  <c:v>37.87306510093967</c:v>
                </c:pt>
                <c:pt idx="311">
                  <c:v>37.89135975932783</c:v>
                </c:pt>
                <c:pt idx="312">
                  <c:v>37.90934779714878</c:v>
                </c:pt>
                <c:pt idx="313">
                  <c:v>37.94176940621557</c:v>
                </c:pt>
                <c:pt idx="314">
                  <c:v>38.05832036257747</c:v>
                </c:pt>
                <c:pt idx="315">
                  <c:v>38.1607277524514</c:v>
                </c:pt>
                <c:pt idx="316">
                  <c:v>38.199671725296625</c:v>
                </c:pt>
                <c:pt idx="317">
                  <c:v>38.21257236143882</c:v>
                </c:pt>
                <c:pt idx="318">
                  <c:v>38.87874050801134</c:v>
                </c:pt>
                <c:pt idx="319">
                  <c:v>38.95808187045261</c:v>
                </c:pt>
                <c:pt idx="320">
                  <c:v>38.97020417679442</c:v>
                </c:pt>
                <c:pt idx="321">
                  <c:v>39.08596602802892</c:v>
                </c:pt>
                <c:pt idx="322">
                  <c:v>39.12009125085368</c:v>
                </c:pt>
                <c:pt idx="323">
                  <c:v>39.185826066280534</c:v>
                </c:pt>
                <c:pt idx="324">
                  <c:v>39.21437486902554</c:v>
                </c:pt>
                <c:pt idx="325">
                  <c:v>39.249679343871016</c:v>
                </c:pt>
                <c:pt idx="326">
                  <c:v>39.28541041986956</c:v>
                </c:pt>
                <c:pt idx="327">
                  <c:v>39.330488700420325</c:v>
                </c:pt>
                <c:pt idx="328">
                  <c:v>39.333935764448015</c:v>
                </c:pt>
                <c:pt idx="329">
                  <c:v>39.40375202034644</c:v>
                </c:pt>
                <c:pt idx="330">
                  <c:v>39.41998574163264</c:v>
                </c:pt>
                <c:pt idx="331">
                  <c:v>39.584521223009254</c:v>
                </c:pt>
                <c:pt idx="332">
                  <c:v>39.73162403623746</c:v>
                </c:pt>
                <c:pt idx="333">
                  <c:v>40.00660816351046</c:v>
                </c:pt>
                <c:pt idx="334">
                  <c:v>40.170832859433766</c:v>
                </c:pt>
                <c:pt idx="335">
                  <c:v>40.28171894637266</c:v>
                </c:pt>
                <c:pt idx="336">
                  <c:v>40.829423841108074</c:v>
                </c:pt>
                <c:pt idx="337">
                  <c:v>40.87567569979345</c:v>
                </c:pt>
                <c:pt idx="338">
                  <c:v>40.90845403527324</c:v>
                </c:pt>
                <c:pt idx="339">
                  <c:v>40.99748348206585</c:v>
                </c:pt>
                <c:pt idx="340">
                  <c:v>41.0645924093085</c:v>
                </c:pt>
                <c:pt idx="341">
                  <c:v>41.12100934805548</c:v>
                </c:pt>
                <c:pt idx="342">
                  <c:v>41.149397993014006</c:v>
                </c:pt>
                <c:pt idx="343">
                  <c:v>41.155620247493545</c:v>
                </c:pt>
                <c:pt idx="344">
                  <c:v>41.353066278293426</c:v>
                </c:pt>
                <c:pt idx="345">
                  <c:v>41.466394032988774</c:v>
                </c:pt>
                <c:pt idx="346">
                  <c:v>41.804612162297985</c:v>
                </c:pt>
                <c:pt idx="347">
                  <c:v>41.847856842328454</c:v>
                </c:pt>
                <c:pt idx="348">
                  <c:v>41.928592485667245</c:v>
                </c:pt>
                <c:pt idx="349">
                  <c:v>42.13354772888828</c:v>
                </c:pt>
                <c:pt idx="350">
                  <c:v>42.24415090299246</c:v>
                </c:pt>
                <c:pt idx="351">
                  <c:v>42.26926384498325</c:v>
                </c:pt>
                <c:pt idx="352">
                  <c:v>42.33939998144282</c:v>
                </c:pt>
                <c:pt idx="353">
                  <c:v>42.43180296257046</c:v>
                </c:pt>
                <c:pt idx="354">
                  <c:v>42.55314858345586</c:v>
                </c:pt>
                <c:pt idx="355">
                  <c:v>42.59937864378872</c:v>
                </c:pt>
                <c:pt idx="356">
                  <c:v>42.618713079468655</c:v>
                </c:pt>
                <c:pt idx="357">
                  <c:v>42.76551739043652</c:v>
                </c:pt>
                <c:pt idx="358">
                  <c:v>43.08702294174192</c:v>
                </c:pt>
                <c:pt idx="359">
                  <c:v>43.15151407625098</c:v>
                </c:pt>
                <c:pt idx="360">
                  <c:v>43.49392843529386</c:v>
                </c:pt>
                <c:pt idx="361">
                  <c:v>43.613939562802614</c:v>
                </c:pt>
                <c:pt idx="362">
                  <c:v>43.679051074658055</c:v>
                </c:pt>
                <c:pt idx="363">
                  <c:v>43.73582677034391</c:v>
                </c:pt>
                <c:pt idx="364">
                  <c:v>43.740342347526706</c:v>
                </c:pt>
                <c:pt idx="365">
                  <c:v>43.818738009277084</c:v>
                </c:pt>
                <c:pt idx="366">
                  <c:v>44.2061176570401</c:v>
                </c:pt>
                <c:pt idx="367">
                  <c:v>44.20675590099888</c:v>
                </c:pt>
                <c:pt idx="368">
                  <c:v>44.27418903068655</c:v>
                </c:pt>
                <c:pt idx="369">
                  <c:v>44.3123642241715</c:v>
                </c:pt>
                <c:pt idx="370">
                  <c:v>44.33381181212281</c:v>
                </c:pt>
                <c:pt idx="371">
                  <c:v>44.381698082511775</c:v>
                </c:pt>
                <c:pt idx="372">
                  <c:v>44.40434817177458</c:v>
                </c:pt>
                <c:pt idx="373">
                  <c:v>44.57864546919891</c:v>
                </c:pt>
                <c:pt idx="374">
                  <c:v>44.80618269985663</c:v>
                </c:pt>
                <c:pt idx="375">
                  <c:v>44.941176127746296</c:v>
                </c:pt>
                <c:pt idx="376">
                  <c:v>45.09879229408395</c:v>
                </c:pt>
                <c:pt idx="377">
                  <c:v>45.350287968792074</c:v>
                </c:pt>
                <c:pt idx="378">
                  <c:v>45.610387406766755</c:v>
                </c:pt>
                <c:pt idx="379">
                  <c:v>45.62611144135984</c:v>
                </c:pt>
                <c:pt idx="380">
                  <c:v>45.63713837981485</c:v>
                </c:pt>
                <c:pt idx="381">
                  <c:v>45.78060852263874</c:v>
                </c:pt>
                <c:pt idx="382">
                  <c:v>46.09858956970173</c:v>
                </c:pt>
                <c:pt idx="383">
                  <c:v>46.14318674673633</c:v>
                </c:pt>
                <c:pt idx="384">
                  <c:v>46.17206031996013</c:v>
                </c:pt>
                <c:pt idx="385">
                  <c:v>46.34559614714354</c:v>
                </c:pt>
                <c:pt idx="386">
                  <c:v>46.38867167031641</c:v>
                </c:pt>
                <c:pt idx="387">
                  <c:v>46.45676182360478</c:v>
                </c:pt>
                <c:pt idx="388">
                  <c:v>46.84369450734465</c:v>
                </c:pt>
                <c:pt idx="389">
                  <c:v>47.149142618670666</c:v>
                </c:pt>
                <c:pt idx="390">
                  <c:v>47.15119498360242</c:v>
                </c:pt>
                <c:pt idx="391">
                  <c:v>47.25214379161808</c:v>
                </c:pt>
                <c:pt idx="392">
                  <c:v>47.52574808931094</c:v>
                </c:pt>
                <c:pt idx="393">
                  <c:v>47.82781543041443</c:v>
                </c:pt>
                <c:pt idx="394">
                  <c:v>48.041491380949104</c:v>
                </c:pt>
                <c:pt idx="395">
                  <c:v>48.25184419821416</c:v>
                </c:pt>
                <c:pt idx="396">
                  <c:v>48.40448018350246</c:v>
                </c:pt>
                <c:pt idx="397">
                  <c:v>48.40930764502229</c:v>
                </c:pt>
                <c:pt idx="398">
                  <c:v>48.64474289852746</c:v>
                </c:pt>
                <c:pt idx="399">
                  <c:v>48.667817480120505</c:v>
                </c:pt>
                <c:pt idx="400">
                  <c:v>48.67555401778063</c:v>
                </c:pt>
                <c:pt idx="401">
                  <c:v>48.72773329824808</c:v>
                </c:pt>
                <c:pt idx="402">
                  <c:v>48.80427062032572</c:v>
                </c:pt>
                <c:pt idx="403">
                  <c:v>48.85669209205035</c:v>
                </c:pt>
                <c:pt idx="404">
                  <c:v>48.94349625295095</c:v>
                </c:pt>
                <c:pt idx="405">
                  <c:v>49.01620053748382</c:v>
                </c:pt>
                <c:pt idx="406">
                  <c:v>49.101349046854025</c:v>
                </c:pt>
                <c:pt idx="407">
                  <c:v>49.224238094836046</c:v>
                </c:pt>
                <c:pt idx="408">
                  <c:v>49.28544409872604</c:v>
                </c:pt>
                <c:pt idx="409">
                  <c:v>49.32704500372666</c:v>
                </c:pt>
                <c:pt idx="410">
                  <c:v>49.41106562050766</c:v>
                </c:pt>
                <c:pt idx="411">
                  <c:v>49.6188658471313</c:v>
                </c:pt>
                <c:pt idx="412">
                  <c:v>49.66906660728775</c:v>
                </c:pt>
                <c:pt idx="413">
                  <c:v>49.898869001134955</c:v>
                </c:pt>
                <c:pt idx="414">
                  <c:v>50.198625400677145</c:v>
                </c:pt>
                <c:pt idx="415">
                  <c:v>50.292560715501644</c:v>
                </c:pt>
                <c:pt idx="416">
                  <c:v>50.33648555630211</c:v>
                </c:pt>
                <c:pt idx="417">
                  <c:v>50.346388403204756</c:v>
                </c:pt>
                <c:pt idx="418">
                  <c:v>50.437963426939106</c:v>
                </c:pt>
                <c:pt idx="419">
                  <c:v>50.44029390588754</c:v>
                </c:pt>
                <c:pt idx="420">
                  <c:v>50.59130350939201</c:v>
                </c:pt>
                <c:pt idx="421">
                  <c:v>50.69926435357987</c:v>
                </c:pt>
                <c:pt idx="422">
                  <c:v>50.722373748599296</c:v>
                </c:pt>
                <c:pt idx="423">
                  <c:v>50.73829182795391</c:v>
                </c:pt>
                <c:pt idx="424">
                  <c:v>50.826064403651706</c:v>
                </c:pt>
                <c:pt idx="425">
                  <c:v>50.85738754017851</c:v>
                </c:pt>
                <c:pt idx="426">
                  <c:v>51.16601328504899</c:v>
                </c:pt>
                <c:pt idx="427">
                  <c:v>51.18101172383446</c:v>
                </c:pt>
                <c:pt idx="428">
                  <c:v>51.245250767724215</c:v>
                </c:pt>
                <c:pt idx="429">
                  <c:v>51.34850960082434</c:v>
                </c:pt>
                <c:pt idx="430">
                  <c:v>51.54175836350139</c:v>
                </c:pt>
                <c:pt idx="431">
                  <c:v>51.789483610786576</c:v>
                </c:pt>
                <c:pt idx="432">
                  <c:v>51.79238644313328</c:v>
                </c:pt>
                <c:pt idx="433">
                  <c:v>51.93565872031897</c:v>
                </c:pt>
                <c:pt idx="434">
                  <c:v>52.00844257876138</c:v>
                </c:pt>
                <c:pt idx="435">
                  <c:v>52.0926934092132</c:v>
                </c:pt>
                <c:pt idx="436">
                  <c:v>52.13202315157936</c:v>
                </c:pt>
                <c:pt idx="437">
                  <c:v>52.33752056739471</c:v>
                </c:pt>
                <c:pt idx="438">
                  <c:v>52.461777084746096</c:v>
                </c:pt>
                <c:pt idx="439">
                  <c:v>52.53236007202286</c:v>
                </c:pt>
                <c:pt idx="440">
                  <c:v>52.60649997906545</c:v>
                </c:pt>
                <c:pt idx="441">
                  <c:v>52.89209022782326</c:v>
                </c:pt>
                <c:pt idx="442">
                  <c:v>53.06341649349331</c:v>
                </c:pt>
                <c:pt idx="443">
                  <c:v>53.08682997237168</c:v>
                </c:pt>
                <c:pt idx="444">
                  <c:v>53.10889262922103</c:v>
                </c:pt>
                <c:pt idx="445">
                  <c:v>53.32737098223633</c:v>
                </c:pt>
                <c:pt idx="446">
                  <c:v>53.47816585359341</c:v>
                </c:pt>
                <c:pt idx="447">
                  <c:v>53.599746655741214</c:v>
                </c:pt>
                <c:pt idx="448">
                  <c:v>53.909598920856794</c:v>
                </c:pt>
                <c:pt idx="449">
                  <c:v>54.00278883786793</c:v>
                </c:pt>
                <c:pt idx="450">
                  <c:v>54.1321034836087</c:v>
                </c:pt>
                <c:pt idx="451">
                  <c:v>54.282464054305535</c:v>
                </c:pt>
                <c:pt idx="452">
                  <c:v>54.45857707323212</c:v>
                </c:pt>
                <c:pt idx="453">
                  <c:v>54.56230559697575</c:v>
                </c:pt>
                <c:pt idx="454">
                  <c:v>54.71881187728109</c:v>
                </c:pt>
                <c:pt idx="455">
                  <c:v>54.99186746018941</c:v>
                </c:pt>
                <c:pt idx="456">
                  <c:v>55.089261281469604</c:v>
                </c:pt>
                <c:pt idx="457">
                  <c:v>55.31331850239458</c:v>
                </c:pt>
                <c:pt idx="458">
                  <c:v>55.50221230454738</c:v>
                </c:pt>
                <c:pt idx="459">
                  <c:v>55.80142560282944</c:v>
                </c:pt>
                <c:pt idx="460">
                  <c:v>55.804918392239045</c:v>
                </c:pt>
                <c:pt idx="461">
                  <c:v>55.94425814971987</c:v>
                </c:pt>
                <c:pt idx="462">
                  <c:v>55.96415067108706</c:v>
                </c:pt>
                <c:pt idx="463">
                  <c:v>55.979649911943035</c:v>
                </c:pt>
                <c:pt idx="464">
                  <c:v>56.08006443016757</c:v>
                </c:pt>
                <c:pt idx="465">
                  <c:v>56.16800734656689</c:v>
                </c:pt>
                <c:pt idx="466">
                  <c:v>56.2409606147871</c:v>
                </c:pt>
                <c:pt idx="467">
                  <c:v>56.28364812222035</c:v>
                </c:pt>
                <c:pt idx="468">
                  <c:v>56.36143494192927</c:v>
                </c:pt>
                <c:pt idx="469">
                  <c:v>56.51719996374143</c:v>
                </c:pt>
                <c:pt idx="470">
                  <c:v>56.54966683746452</c:v>
                </c:pt>
                <c:pt idx="471">
                  <c:v>56.58311110740264</c:v>
                </c:pt>
                <c:pt idx="472">
                  <c:v>56.60331691449911</c:v>
                </c:pt>
                <c:pt idx="473">
                  <c:v>56.60960880850782</c:v>
                </c:pt>
                <c:pt idx="474">
                  <c:v>56.70037718722824</c:v>
                </c:pt>
                <c:pt idx="475">
                  <c:v>56.87097479850136</c:v>
                </c:pt>
                <c:pt idx="476">
                  <c:v>56.898453145483266</c:v>
                </c:pt>
                <c:pt idx="477">
                  <c:v>57.0349845412218</c:v>
                </c:pt>
                <c:pt idx="478">
                  <c:v>57.283444147869716</c:v>
                </c:pt>
                <c:pt idx="479">
                  <c:v>57.33959079740622</c:v>
                </c:pt>
                <c:pt idx="480">
                  <c:v>57.371825119593105</c:v>
                </c:pt>
                <c:pt idx="481">
                  <c:v>57.379047061670185</c:v>
                </c:pt>
                <c:pt idx="482">
                  <c:v>57.54175245820175</c:v>
                </c:pt>
                <c:pt idx="483">
                  <c:v>57.60202705290451</c:v>
                </c:pt>
                <c:pt idx="484">
                  <c:v>57.63443501960842</c:v>
                </c:pt>
                <c:pt idx="485">
                  <c:v>57.99701457328573</c:v>
                </c:pt>
                <c:pt idx="486">
                  <c:v>58.033027992647426</c:v>
                </c:pt>
                <c:pt idx="487">
                  <c:v>58.115084093269665</c:v>
                </c:pt>
                <c:pt idx="488">
                  <c:v>58.18821683550227</c:v>
                </c:pt>
              </c:numCache>
            </c:numRef>
          </c:xVal>
          <c:yVal>
            <c:numRef>
              <c:f>'fig.3'!$B$8:$B$496</c:f>
              <c:numCache>
                <c:ptCount val="489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11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13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13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13</c:v>
                </c:pt>
                <c:pt idx="48">
                  <c:v>14</c:v>
                </c:pt>
                <c:pt idx="49">
                  <c:v>13</c:v>
                </c:pt>
                <c:pt idx="50">
                  <c:v>12</c:v>
                </c:pt>
                <c:pt idx="51">
                  <c:v>11</c:v>
                </c:pt>
                <c:pt idx="52">
                  <c:v>12</c:v>
                </c:pt>
                <c:pt idx="53">
                  <c:v>11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12</c:v>
                </c:pt>
                <c:pt idx="59">
                  <c:v>13</c:v>
                </c:pt>
                <c:pt idx="60">
                  <c:v>14</c:v>
                </c:pt>
                <c:pt idx="61">
                  <c:v>13</c:v>
                </c:pt>
                <c:pt idx="62">
                  <c:v>12</c:v>
                </c:pt>
                <c:pt idx="63">
                  <c:v>11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12</c:v>
                </c:pt>
                <c:pt idx="69">
                  <c:v>13</c:v>
                </c:pt>
                <c:pt idx="70">
                  <c:v>14</c:v>
                </c:pt>
                <c:pt idx="71">
                  <c:v>13</c:v>
                </c:pt>
                <c:pt idx="72">
                  <c:v>12</c:v>
                </c:pt>
                <c:pt idx="73">
                  <c:v>13</c:v>
                </c:pt>
                <c:pt idx="74">
                  <c:v>12</c:v>
                </c:pt>
                <c:pt idx="75">
                  <c:v>11</c:v>
                </c:pt>
                <c:pt idx="76">
                  <c:v>12</c:v>
                </c:pt>
                <c:pt idx="77">
                  <c:v>11</c:v>
                </c:pt>
                <c:pt idx="78">
                  <c:v>12</c:v>
                </c:pt>
                <c:pt idx="79">
                  <c:v>11</c:v>
                </c:pt>
                <c:pt idx="80">
                  <c:v>10</c:v>
                </c:pt>
                <c:pt idx="81">
                  <c:v>11</c:v>
                </c:pt>
                <c:pt idx="82">
                  <c:v>12</c:v>
                </c:pt>
                <c:pt idx="83">
                  <c:v>13</c:v>
                </c:pt>
                <c:pt idx="84">
                  <c:v>14</c:v>
                </c:pt>
                <c:pt idx="85">
                  <c:v>13</c:v>
                </c:pt>
                <c:pt idx="86">
                  <c:v>14</c:v>
                </c:pt>
                <c:pt idx="87">
                  <c:v>13</c:v>
                </c:pt>
                <c:pt idx="88">
                  <c:v>14</c:v>
                </c:pt>
                <c:pt idx="89">
                  <c:v>13</c:v>
                </c:pt>
                <c:pt idx="90">
                  <c:v>14</c:v>
                </c:pt>
                <c:pt idx="91">
                  <c:v>13</c:v>
                </c:pt>
                <c:pt idx="92">
                  <c:v>14</c:v>
                </c:pt>
                <c:pt idx="93">
                  <c:v>13</c:v>
                </c:pt>
                <c:pt idx="94">
                  <c:v>14</c:v>
                </c:pt>
                <c:pt idx="95">
                  <c:v>15</c:v>
                </c:pt>
                <c:pt idx="96">
                  <c:v>14</c:v>
                </c:pt>
                <c:pt idx="97">
                  <c:v>15</c:v>
                </c:pt>
                <c:pt idx="98">
                  <c:v>16</c:v>
                </c:pt>
                <c:pt idx="99">
                  <c:v>17</c:v>
                </c:pt>
                <c:pt idx="100">
                  <c:v>18</c:v>
                </c:pt>
                <c:pt idx="101">
                  <c:v>17</c:v>
                </c:pt>
                <c:pt idx="102">
                  <c:v>16</c:v>
                </c:pt>
                <c:pt idx="103">
                  <c:v>15</c:v>
                </c:pt>
                <c:pt idx="104">
                  <c:v>14</c:v>
                </c:pt>
                <c:pt idx="105">
                  <c:v>15</c:v>
                </c:pt>
                <c:pt idx="106">
                  <c:v>14</c:v>
                </c:pt>
                <c:pt idx="107">
                  <c:v>13</c:v>
                </c:pt>
                <c:pt idx="108">
                  <c:v>12</c:v>
                </c:pt>
                <c:pt idx="109">
                  <c:v>13</c:v>
                </c:pt>
                <c:pt idx="110">
                  <c:v>12</c:v>
                </c:pt>
                <c:pt idx="111">
                  <c:v>11</c:v>
                </c:pt>
                <c:pt idx="112">
                  <c:v>12</c:v>
                </c:pt>
                <c:pt idx="113">
                  <c:v>11</c:v>
                </c:pt>
                <c:pt idx="114">
                  <c:v>12</c:v>
                </c:pt>
                <c:pt idx="115">
                  <c:v>13</c:v>
                </c:pt>
                <c:pt idx="116">
                  <c:v>14</c:v>
                </c:pt>
                <c:pt idx="117">
                  <c:v>15</c:v>
                </c:pt>
                <c:pt idx="118">
                  <c:v>14</c:v>
                </c:pt>
                <c:pt idx="119">
                  <c:v>15</c:v>
                </c:pt>
                <c:pt idx="120">
                  <c:v>14</c:v>
                </c:pt>
                <c:pt idx="121">
                  <c:v>15</c:v>
                </c:pt>
                <c:pt idx="122">
                  <c:v>14</c:v>
                </c:pt>
                <c:pt idx="123">
                  <c:v>13</c:v>
                </c:pt>
                <c:pt idx="124">
                  <c:v>14</c:v>
                </c:pt>
                <c:pt idx="125">
                  <c:v>13</c:v>
                </c:pt>
                <c:pt idx="126">
                  <c:v>12</c:v>
                </c:pt>
                <c:pt idx="127">
                  <c:v>11</c:v>
                </c:pt>
                <c:pt idx="128">
                  <c:v>10</c:v>
                </c:pt>
                <c:pt idx="129">
                  <c:v>11</c:v>
                </c:pt>
                <c:pt idx="130">
                  <c:v>10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12</c:v>
                </c:pt>
                <c:pt idx="135">
                  <c:v>13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13</c:v>
                </c:pt>
                <c:pt idx="140">
                  <c:v>12</c:v>
                </c:pt>
                <c:pt idx="141">
                  <c:v>13</c:v>
                </c:pt>
                <c:pt idx="142">
                  <c:v>14</c:v>
                </c:pt>
                <c:pt idx="143">
                  <c:v>13</c:v>
                </c:pt>
                <c:pt idx="144">
                  <c:v>12</c:v>
                </c:pt>
                <c:pt idx="145">
                  <c:v>13</c:v>
                </c:pt>
                <c:pt idx="146">
                  <c:v>12</c:v>
                </c:pt>
                <c:pt idx="147">
                  <c:v>13</c:v>
                </c:pt>
                <c:pt idx="148">
                  <c:v>12</c:v>
                </c:pt>
                <c:pt idx="149">
                  <c:v>11</c:v>
                </c:pt>
                <c:pt idx="150">
                  <c:v>12</c:v>
                </c:pt>
                <c:pt idx="151">
                  <c:v>13</c:v>
                </c:pt>
                <c:pt idx="152">
                  <c:v>12</c:v>
                </c:pt>
                <c:pt idx="153">
                  <c:v>11</c:v>
                </c:pt>
                <c:pt idx="154">
                  <c:v>10</c:v>
                </c:pt>
                <c:pt idx="155">
                  <c:v>9</c:v>
                </c:pt>
                <c:pt idx="156">
                  <c:v>10</c:v>
                </c:pt>
                <c:pt idx="157">
                  <c:v>9</c:v>
                </c:pt>
                <c:pt idx="158">
                  <c:v>10</c:v>
                </c:pt>
                <c:pt idx="159">
                  <c:v>11</c:v>
                </c:pt>
                <c:pt idx="160">
                  <c:v>10</c:v>
                </c:pt>
                <c:pt idx="161">
                  <c:v>9</c:v>
                </c:pt>
                <c:pt idx="162">
                  <c:v>8</c:v>
                </c:pt>
                <c:pt idx="163">
                  <c:v>9</c:v>
                </c:pt>
                <c:pt idx="164">
                  <c:v>8</c:v>
                </c:pt>
                <c:pt idx="165">
                  <c:v>9</c:v>
                </c:pt>
                <c:pt idx="166">
                  <c:v>10</c:v>
                </c:pt>
                <c:pt idx="167">
                  <c:v>9</c:v>
                </c:pt>
                <c:pt idx="168">
                  <c:v>10</c:v>
                </c:pt>
                <c:pt idx="169">
                  <c:v>11</c:v>
                </c:pt>
                <c:pt idx="170">
                  <c:v>10</c:v>
                </c:pt>
                <c:pt idx="171">
                  <c:v>11</c:v>
                </c:pt>
                <c:pt idx="172">
                  <c:v>12</c:v>
                </c:pt>
                <c:pt idx="173">
                  <c:v>13</c:v>
                </c:pt>
                <c:pt idx="174">
                  <c:v>12</c:v>
                </c:pt>
                <c:pt idx="175">
                  <c:v>11</c:v>
                </c:pt>
                <c:pt idx="176">
                  <c:v>12</c:v>
                </c:pt>
                <c:pt idx="177">
                  <c:v>11</c:v>
                </c:pt>
                <c:pt idx="178">
                  <c:v>12</c:v>
                </c:pt>
                <c:pt idx="179">
                  <c:v>13</c:v>
                </c:pt>
                <c:pt idx="180">
                  <c:v>14</c:v>
                </c:pt>
                <c:pt idx="181">
                  <c:v>15</c:v>
                </c:pt>
                <c:pt idx="182">
                  <c:v>16</c:v>
                </c:pt>
                <c:pt idx="183">
                  <c:v>17</c:v>
                </c:pt>
                <c:pt idx="184">
                  <c:v>18</c:v>
                </c:pt>
                <c:pt idx="185">
                  <c:v>17</c:v>
                </c:pt>
                <c:pt idx="186">
                  <c:v>16</c:v>
                </c:pt>
                <c:pt idx="187">
                  <c:v>15</c:v>
                </c:pt>
                <c:pt idx="188">
                  <c:v>16</c:v>
                </c:pt>
                <c:pt idx="189">
                  <c:v>15</c:v>
                </c:pt>
                <c:pt idx="190">
                  <c:v>16</c:v>
                </c:pt>
                <c:pt idx="191">
                  <c:v>15</c:v>
                </c:pt>
                <c:pt idx="192">
                  <c:v>16</c:v>
                </c:pt>
                <c:pt idx="193">
                  <c:v>15</c:v>
                </c:pt>
                <c:pt idx="194">
                  <c:v>14</c:v>
                </c:pt>
                <c:pt idx="195">
                  <c:v>13</c:v>
                </c:pt>
                <c:pt idx="196">
                  <c:v>12</c:v>
                </c:pt>
                <c:pt idx="197">
                  <c:v>13</c:v>
                </c:pt>
                <c:pt idx="198">
                  <c:v>14</c:v>
                </c:pt>
                <c:pt idx="199">
                  <c:v>13</c:v>
                </c:pt>
                <c:pt idx="200">
                  <c:v>12</c:v>
                </c:pt>
                <c:pt idx="201">
                  <c:v>11</c:v>
                </c:pt>
                <c:pt idx="202">
                  <c:v>10</c:v>
                </c:pt>
                <c:pt idx="203">
                  <c:v>11</c:v>
                </c:pt>
                <c:pt idx="204">
                  <c:v>12</c:v>
                </c:pt>
                <c:pt idx="205">
                  <c:v>13</c:v>
                </c:pt>
                <c:pt idx="206">
                  <c:v>12</c:v>
                </c:pt>
                <c:pt idx="207">
                  <c:v>13</c:v>
                </c:pt>
                <c:pt idx="208">
                  <c:v>12</c:v>
                </c:pt>
                <c:pt idx="209">
                  <c:v>13</c:v>
                </c:pt>
                <c:pt idx="210">
                  <c:v>14</c:v>
                </c:pt>
                <c:pt idx="211">
                  <c:v>13</c:v>
                </c:pt>
                <c:pt idx="212">
                  <c:v>14</c:v>
                </c:pt>
                <c:pt idx="213">
                  <c:v>13</c:v>
                </c:pt>
                <c:pt idx="214">
                  <c:v>14</c:v>
                </c:pt>
                <c:pt idx="215">
                  <c:v>13</c:v>
                </c:pt>
                <c:pt idx="216">
                  <c:v>14</c:v>
                </c:pt>
                <c:pt idx="217">
                  <c:v>13</c:v>
                </c:pt>
                <c:pt idx="218">
                  <c:v>14</c:v>
                </c:pt>
                <c:pt idx="219">
                  <c:v>15</c:v>
                </c:pt>
                <c:pt idx="220">
                  <c:v>14</c:v>
                </c:pt>
                <c:pt idx="221">
                  <c:v>13</c:v>
                </c:pt>
                <c:pt idx="222">
                  <c:v>12</c:v>
                </c:pt>
                <c:pt idx="223">
                  <c:v>13</c:v>
                </c:pt>
                <c:pt idx="224">
                  <c:v>12</c:v>
                </c:pt>
                <c:pt idx="225">
                  <c:v>11</c:v>
                </c:pt>
                <c:pt idx="226">
                  <c:v>10</c:v>
                </c:pt>
                <c:pt idx="227">
                  <c:v>11</c:v>
                </c:pt>
                <c:pt idx="228">
                  <c:v>12</c:v>
                </c:pt>
                <c:pt idx="229">
                  <c:v>11</c:v>
                </c:pt>
                <c:pt idx="230">
                  <c:v>12</c:v>
                </c:pt>
                <c:pt idx="231">
                  <c:v>11</c:v>
                </c:pt>
                <c:pt idx="232">
                  <c:v>12</c:v>
                </c:pt>
                <c:pt idx="233">
                  <c:v>11</c:v>
                </c:pt>
                <c:pt idx="234">
                  <c:v>10</c:v>
                </c:pt>
                <c:pt idx="235">
                  <c:v>11</c:v>
                </c:pt>
                <c:pt idx="236">
                  <c:v>10</c:v>
                </c:pt>
                <c:pt idx="237">
                  <c:v>9</c:v>
                </c:pt>
                <c:pt idx="238">
                  <c:v>10</c:v>
                </c:pt>
                <c:pt idx="239">
                  <c:v>11</c:v>
                </c:pt>
                <c:pt idx="240">
                  <c:v>12</c:v>
                </c:pt>
                <c:pt idx="241">
                  <c:v>13</c:v>
                </c:pt>
                <c:pt idx="242">
                  <c:v>12</c:v>
                </c:pt>
                <c:pt idx="243">
                  <c:v>11</c:v>
                </c:pt>
                <c:pt idx="244">
                  <c:v>12</c:v>
                </c:pt>
                <c:pt idx="245">
                  <c:v>13</c:v>
                </c:pt>
                <c:pt idx="246">
                  <c:v>14</c:v>
                </c:pt>
                <c:pt idx="247">
                  <c:v>13</c:v>
                </c:pt>
                <c:pt idx="248">
                  <c:v>12</c:v>
                </c:pt>
                <c:pt idx="249">
                  <c:v>13</c:v>
                </c:pt>
                <c:pt idx="250">
                  <c:v>12</c:v>
                </c:pt>
                <c:pt idx="251">
                  <c:v>11</c:v>
                </c:pt>
                <c:pt idx="252">
                  <c:v>10</c:v>
                </c:pt>
                <c:pt idx="253">
                  <c:v>11</c:v>
                </c:pt>
                <c:pt idx="254">
                  <c:v>12</c:v>
                </c:pt>
                <c:pt idx="255">
                  <c:v>11</c:v>
                </c:pt>
                <c:pt idx="256">
                  <c:v>12</c:v>
                </c:pt>
                <c:pt idx="257">
                  <c:v>11</c:v>
                </c:pt>
                <c:pt idx="258">
                  <c:v>10</c:v>
                </c:pt>
                <c:pt idx="259">
                  <c:v>11</c:v>
                </c:pt>
                <c:pt idx="260">
                  <c:v>12</c:v>
                </c:pt>
                <c:pt idx="261">
                  <c:v>13</c:v>
                </c:pt>
                <c:pt idx="262">
                  <c:v>14</c:v>
                </c:pt>
                <c:pt idx="263">
                  <c:v>13</c:v>
                </c:pt>
                <c:pt idx="264">
                  <c:v>12</c:v>
                </c:pt>
                <c:pt idx="265">
                  <c:v>11</c:v>
                </c:pt>
                <c:pt idx="266">
                  <c:v>12</c:v>
                </c:pt>
                <c:pt idx="267">
                  <c:v>13</c:v>
                </c:pt>
                <c:pt idx="268">
                  <c:v>14</c:v>
                </c:pt>
                <c:pt idx="269">
                  <c:v>13</c:v>
                </c:pt>
                <c:pt idx="270">
                  <c:v>14</c:v>
                </c:pt>
                <c:pt idx="271">
                  <c:v>15</c:v>
                </c:pt>
                <c:pt idx="272">
                  <c:v>16</c:v>
                </c:pt>
                <c:pt idx="273">
                  <c:v>15</c:v>
                </c:pt>
                <c:pt idx="274">
                  <c:v>14</c:v>
                </c:pt>
                <c:pt idx="275">
                  <c:v>13</c:v>
                </c:pt>
                <c:pt idx="276">
                  <c:v>12</c:v>
                </c:pt>
                <c:pt idx="277">
                  <c:v>11</c:v>
                </c:pt>
                <c:pt idx="278">
                  <c:v>10</c:v>
                </c:pt>
                <c:pt idx="279">
                  <c:v>11</c:v>
                </c:pt>
                <c:pt idx="280">
                  <c:v>12</c:v>
                </c:pt>
                <c:pt idx="281">
                  <c:v>11</c:v>
                </c:pt>
                <c:pt idx="282">
                  <c:v>10</c:v>
                </c:pt>
                <c:pt idx="283">
                  <c:v>9</c:v>
                </c:pt>
                <c:pt idx="284">
                  <c:v>10</c:v>
                </c:pt>
                <c:pt idx="285">
                  <c:v>9</c:v>
                </c:pt>
                <c:pt idx="286">
                  <c:v>8</c:v>
                </c:pt>
                <c:pt idx="287">
                  <c:v>7</c:v>
                </c:pt>
                <c:pt idx="288">
                  <c:v>8</c:v>
                </c:pt>
                <c:pt idx="289">
                  <c:v>7</c:v>
                </c:pt>
                <c:pt idx="290">
                  <c:v>6</c:v>
                </c:pt>
                <c:pt idx="291">
                  <c:v>7</c:v>
                </c:pt>
                <c:pt idx="292">
                  <c:v>8</c:v>
                </c:pt>
                <c:pt idx="293">
                  <c:v>9</c:v>
                </c:pt>
                <c:pt idx="294">
                  <c:v>8</c:v>
                </c:pt>
                <c:pt idx="295">
                  <c:v>9</c:v>
                </c:pt>
                <c:pt idx="296">
                  <c:v>10</c:v>
                </c:pt>
                <c:pt idx="297">
                  <c:v>11</c:v>
                </c:pt>
                <c:pt idx="298">
                  <c:v>12</c:v>
                </c:pt>
                <c:pt idx="299">
                  <c:v>13</c:v>
                </c:pt>
                <c:pt idx="300">
                  <c:v>12</c:v>
                </c:pt>
                <c:pt idx="301">
                  <c:v>11</c:v>
                </c:pt>
                <c:pt idx="302">
                  <c:v>10</c:v>
                </c:pt>
                <c:pt idx="303">
                  <c:v>11</c:v>
                </c:pt>
                <c:pt idx="304">
                  <c:v>12</c:v>
                </c:pt>
                <c:pt idx="305">
                  <c:v>11</c:v>
                </c:pt>
                <c:pt idx="306">
                  <c:v>12</c:v>
                </c:pt>
                <c:pt idx="307">
                  <c:v>13</c:v>
                </c:pt>
                <c:pt idx="308">
                  <c:v>14</c:v>
                </c:pt>
                <c:pt idx="309">
                  <c:v>15</c:v>
                </c:pt>
                <c:pt idx="310">
                  <c:v>14</c:v>
                </c:pt>
                <c:pt idx="311">
                  <c:v>13</c:v>
                </c:pt>
                <c:pt idx="312">
                  <c:v>12</c:v>
                </c:pt>
                <c:pt idx="313">
                  <c:v>13</c:v>
                </c:pt>
                <c:pt idx="314">
                  <c:v>14</c:v>
                </c:pt>
                <c:pt idx="315">
                  <c:v>13</c:v>
                </c:pt>
                <c:pt idx="316">
                  <c:v>12</c:v>
                </c:pt>
                <c:pt idx="317">
                  <c:v>11</c:v>
                </c:pt>
                <c:pt idx="318">
                  <c:v>12</c:v>
                </c:pt>
                <c:pt idx="319">
                  <c:v>13</c:v>
                </c:pt>
                <c:pt idx="320">
                  <c:v>14</c:v>
                </c:pt>
                <c:pt idx="321">
                  <c:v>13</c:v>
                </c:pt>
                <c:pt idx="322">
                  <c:v>12</c:v>
                </c:pt>
                <c:pt idx="323">
                  <c:v>13</c:v>
                </c:pt>
                <c:pt idx="324">
                  <c:v>12</c:v>
                </c:pt>
                <c:pt idx="325">
                  <c:v>13</c:v>
                </c:pt>
                <c:pt idx="326">
                  <c:v>14</c:v>
                </c:pt>
                <c:pt idx="327">
                  <c:v>15</c:v>
                </c:pt>
                <c:pt idx="328">
                  <c:v>14</c:v>
                </c:pt>
                <c:pt idx="329">
                  <c:v>13</c:v>
                </c:pt>
                <c:pt idx="330">
                  <c:v>12</c:v>
                </c:pt>
                <c:pt idx="331">
                  <c:v>13</c:v>
                </c:pt>
                <c:pt idx="332">
                  <c:v>14</c:v>
                </c:pt>
                <c:pt idx="333">
                  <c:v>15</c:v>
                </c:pt>
                <c:pt idx="334">
                  <c:v>14</c:v>
                </c:pt>
                <c:pt idx="335">
                  <c:v>15</c:v>
                </c:pt>
                <c:pt idx="336">
                  <c:v>16</c:v>
                </c:pt>
                <c:pt idx="337">
                  <c:v>15</c:v>
                </c:pt>
                <c:pt idx="338">
                  <c:v>14</c:v>
                </c:pt>
                <c:pt idx="339">
                  <c:v>13</c:v>
                </c:pt>
                <c:pt idx="340">
                  <c:v>14</c:v>
                </c:pt>
                <c:pt idx="341">
                  <c:v>13</c:v>
                </c:pt>
                <c:pt idx="342">
                  <c:v>14</c:v>
                </c:pt>
                <c:pt idx="343">
                  <c:v>13</c:v>
                </c:pt>
                <c:pt idx="344">
                  <c:v>14</c:v>
                </c:pt>
                <c:pt idx="345">
                  <c:v>13</c:v>
                </c:pt>
                <c:pt idx="346">
                  <c:v>14</c:v>
                </c:pt>
                <c:pt idx="347">
                  <c:v>15</c:v>
                </c:pt>
                <c:pt idx="348">
                  <c:v>16</c:v>
                </c:pt>
                <c:pt idx="349">
                  <c:v>15</c:v>
                </c:pt>
                <c:pt idx="350">
                  <c:v>14</c:v>
                </c:pt>
                <c:pt idx="351">
                  <c:v>13</c:v>
                </c:pt>
                <c:pt idx="352">
                  <c:v>14</c:v>
                </c:pt>
                <c:pt idx="353">
                  <c:v>15</c:v>
                </c:pt>
                <c:pt idx="354">
                  <c:v>14</c:v>
                </c:pt>
                <c:pt idx="355">
                  <c:v>15</c:v>
                </c:pt>
                <c:pt idx="356">
                  <c:v>16</c:v>
                </c:pt>
                <c:pt idx="357">
                  <c:v>17</c:v>
                </c:pt>
                <c:pt idx="358">
                  <c:v>16</c:v>
                </c:pt>
                <c:pt idx="359">
                  <c:v>15</c:v>
                </c:pt>
                <c:pt idx="360">
                  <c:v>14</c:v>
                </c:pt>
                <c:pt idx="361">
                  <c:v>13</c:v>
                </c:pt>
                <c:pt idx="362">
                  <c:v>12</c:v>
                </c:pt>
                <c:pt idx="363">
                  <c:v>13</c:v>
                </c:pt>
                <c:pt idx="364">
                  <c:v>14</c:v>
                </c:pt>
                <c:pt idx="365">
                  <c:v>15</c:v>
                </c:pt>
                <c:pt idx="366">
                  <c:v>16</c:v>
                </c:pt>
                <c:pt idx="367">
                  <c:v>15</c:v>
                </c:pt>
                <c:pt idx="368">
                  <c:v>16</c:v>
                </c:pt>
                <c:pt idx="369">
                  <c:v>15</c:v>
                </c:pt>
                <c:pt idx="370">
                  <c:v>16</c:v>
                </c:pt>
                <c:pt idx="371">
                  <c:v>15</c:v>
                </c:pt>
                <c:pt idx="372">
                  <c:v>14</c:v>
                </c:pt>
                <c:pt idx="373">
                  <c:v>15</c:v>
                </c:pt>
                <c:pt idx="374">
                  <c:v>16</c:v>
                </c:pt>
                <c:pt idx="375">
                  <c:v>15</c:v>
                </c:pt>
                <c:pt idx="376">
                  <c:v>16</c:v>
                </c:pt>
                <c:pt idx="377">
                  <c:v>15</c:v>
                </c:pt>
                <c:pt idx="378">
                  <c:v>14</c:v>
                </c:pt>
                <c:pt idx="379">
                  <c:v>15</c:v>
                </c:pt>
                <c:pt idx="380">
                  <c:v>16</c:v>
                </c:pt>
                <c:pt idx="381">
                  <c:v>15</c:v>
                </c:pt>
                <c:pt idx="382">
                  <c:v>16</c:v>
                </c:pt>
                <c:pt idx="383">
                  <c:v>17</c:v>
                </c:pt>
                <c:pt idx="384">
                  <c:v>16</c:v>
                </c:pt>
                <c:pt idx="385">
                  <c:v>17</c:v>
                </c:pt>
                <c:pt idx="386">
                  <c:v>18</c:v>
                </c:pt>
                <c:pt idx="387">
                  <c:v>19</c:v>
                </c:pt>
                <c:pt idx="388">
                  <c:v>20</c:v>
                </c:pt>
                <c:pt idx="389">
                  <c:v>19</c:v>
                </c:pt>
                <c:pt idx="390">
                  <c:v>18</c:v>
                </c:pt>
                <c:pt idx="391">
                  <c:v>17</c:v>
                </c:pt>
                <c:pt idx="392">
                  <c:v>18</c:v>
                </c:pt>
                <c:pt idx="393">
                  <c:v>17</c:v>
                </c:pt>
                <c:pt idx="394">
                  <c:v>16</c:v>
                </c:pt>
                <c:pt idx="395">
                  <c:v>15</c:v>
                </c:pt>
                <c:pt idx="396">
                  <c:v>16</c:v>
                </c:pt>
                <c:pt idx="397">
                  <c:v>15</c:v>
                </c:pt>
                <c:pt idx="398">
                  <c:v>14</c:v>
                </c:pt>
                <c:pt idx="399">
                  <c:v>13</c:v>
                </c:pt>
                <c:pt idx="400">
                  <c:v>12</c:v>
                </c:pt>
                <c:pt idx="401">
                  <c:v>13</c:v>
                </c:pt>
                <c:pt idx="402">
                  <c:v>14</c:v>
                </c:pt>
                <c:pt idx="403">
                  <c:v>13</c:v>
                </c:pt>
                <c:pt idx="404">
                  <c:v>14</c:v>
                </c:pt>
                <c:pt idx="405">
                  <c:v>13</c:v>
                </c:pt>
                <c:pt idx="406">
                  <c:v>14</c:v>
                </c:pt>
                <c:pt idx="407">
                  <c:v>15</c:v>
                </c:pt>
                <c:pt idx="408">
                  <c:v>16</c:v>
                </c:pt>
                <c:pt idx="409">
                  <c:v>15</c:v>
                </c:pt>
                <c:pt idx="410">
                  <c:v>14</c:v>
                </c:pt>
                <c:pt idx="411">
                  <c:v>13</c:v>
                </c:pt>
                <c:pt idx="412">
                  <c:v>14</c:v>
                </c:pt>
                <c:pt idx="413">
                  <c:v>15</c:v>
                </c:pt>
                <c:pt idx="414">
                  <c:v>14</c:v>
                </c:pt>
                <c:pt idx="415">
                  <c:v>15</c:v>
                </c:pt>
                <c:pt idx="416">
                  <c:v>14</c:v>
                </c:pt>
                <c:pt idx="417">
                  <c:v>13</c:v>
                </c:pt>
                <c:pt idx="418">
                  <c:v>14</c:v>
                </c:pt>
                <c:pt idx="419">
                  <c:v>13</c:v>
                </c:pt>
                <c:pt idx="420">
                  <c:v>14</c:v>
                </c:pt>
                <c:pt idx="421">
                  <c:v>15</c:v>
                </c:pt>
                <c:pt idx="422">
                  <c:v>14</c:v>
                </c:pt>
                <c:pt idx="423">
                  <c:v>15</c:v>
                </c:pt>
                <c:pt idx="424">
                  <c:v>14</c:v>
                </c:pt>
                <c:pt idx="425">
                  <c:v>15</c:v>
                </c:pt>
                <c:pt idx="426">
                  <c:v>14</c:v>
                </c:pt>
                <c:pt idx="427">
                  <c:v>13</c:v>
                </c:pt>
                <c:pt idx="428">
                  <c:v>12</c:v>
                </c:pt>
                <c:pt idx="429">
                  <c:v>13</c:v>
                </c:pt>
                <c:pt idx="430">
                  <c:v>14</c:v>
                </c:pt>
                <c:pt idx="431">
                  <c:v>13</c:v>
                </c:pt>
                <c:pt idx="432">
                  <c:v>14</c:v>
                </c:pt>
                <c:pt idx="433">
                  <c:v>15</c:v>
                </c:pt>
                <c:pt idx="434">
                  <c:v>14</c:v>
                </c:pt>
                <c:pt idx="435">
                  <c:v>13</c:v>
                </c:pt>
                <c:pt idx="436">
                  <c:v>14</c:v>
                </c:pt>
                <c:pt idx="437">
                  <c:v>15</c:v>
                </c:pt>
                <c:pt idx="438">
                  <c:v>16</c:v>
                </c:pt>
                <c:pt idx="439">
                  <c:v>17</c:v>
                </c:pt>
                <c:pt idx="440">
                  <c:v>18</c:v>
                </c:pt>
                <c:pt idx="441">
                  <c:v>17</c:v>
                </c:pt>
                <c:pt idx="442">
                  <c:v>16</c:v>
                </c:pt>
                <c:pt idx="443">
                  <c:v>15</c:v>
                </c:pt>
                <c:pt idx="444">
                  <c:v>14</c:v>
                </c:pt>
                <c:pt idx="445">
                  <c:v>15</c:v>
                </c:pt>
                <c:pt idx="446">
                  <c:v>16</c:v>
                </c:pt>
                <c:pt idx="447">
                  <c:v>17</c:v>
                </c:pt>
                <c:pt idx="448">
                  <c:v>18</c:v>
                </c:pt>
                <c:pt idx="449">
                  <c:v>19</c:v>
                </c:pt>
                <c:pt idx="450">
                  <c:v>18</c:v>
                </c:pt>
                <c:pt idx="451">
                  <c:v>19</c:v>
                </c:pt>
                <c:pt idx="452">
                  <c:v>20</c:v>
                </c:pt>
                <c:pt idx="453">
                  <c:v>19</c:v>
                </c:pt>
                <c:pt idx="454">
                  <c:v>18</c:v>
                </c:pt>
                <c:pt idx="455">
                  <c:v>17</c:v>
                </c:pt>
                <c:pt idx="456">
                  <c:v>16</c:v>
                </c:pt>
                <c:pt idx="457">
                  <c:v>17</c:v>
                </c:pt>
                <c:pt idx="458">
                  <c:v>18</c:v>
                </c:pt>
                <c:pt idx="459">
                  <c:v>17</c:v>
                </c:pt>
                <c:pt idx="460">
                  <c:v>16</c:v>
                </c:pt>
                <c:pt idx="461">
                  <c:v>17</c:v>
                </c:pt>
                <c:pt idx="462">
                  <c:v>18</c:v>
                </c:pt>
                <c:pt idx="463">
                  <c:v>17</c:v>
                </c:pt>
                <c:pt idx="464">
                  <c:v>18</c:v>
                </c:pt>
                <c:pt idx="465">
                  <c:v>17</c:v>
                </c:pt>
                <c:pt idx="466">
                  <c:v>18</c:v>
                </c:pt>
                <c:pt idx="467">
                  <c:v>17</c:v>
                </c:pt>
                <c:pt idx="468">
                  <c:v>16</c:v>
                </c:pt>
                <c:pt idx="469">
                  <c:v>15</c:v>
                </c:pt>
                <c:pt idx="470">
                  <c:v>14</c:v>
                </c:pt>
                <c:pt idx="471">
                  <c:v>15</c:v>
                </c:pt>
                <c:pt idx="472">
                  <c:v>14</c:v>
                </c:pt>
                <c:pt idx="473">
                  <c:v>15</c:v>
                </c:pt>
                <c:pt idx="474">
                  <c:v>14</c:v>
                </c:pt>
                <c:pt idx="475">
                  <c:v>15</c:v>
                </c:pt>
                <c:pt idx="476">
                  <c:v>16</c:v>
                </c:pt>
                <c:pt idx="477">
                  <c:v>15</c:v>
                </c:pt>
                <c:pt idx="478">
                  <c:v>14</c:v>
                </c:pt>
                <c:pt idx="479">
                  <c:v>13</c:v>
                </c:pt>
                <c:pt idx="480">
                  <c:v>12</c:v>
                </c:pt>
                <c:pt idx="481">
                  <c:v>13</c:v>
                </c:pt>
                <c:pt idx="482">
                  <c:v>12</c:v>
                </c:pt>
                <c:pt idx="483">
                  <c:v>11</c:v>
                </c:pt>
                <c:pt idx="484">
                  <c:v>10</c:v>
                </c:pt>
                <c:pt idx="485">
                  <c:v>11</c:v>
                </c:pt>
                <c:pt idx="486">
                  <c:v>10</c:v>
                </c:pt>
                <c:pt idx="487">
                  <c:v>11</c:v>
                </c:pt>
                <c:pt idx="488">
                  <c:v>10</c:v>
                </c:pt>
              </c:numCache>
            </c:numRef>
          </c:yVal>
          <c:smooth val="0"/>
        </c:ser>
        <c:axId val="4846259"/>
        <c:axId val="43616332"/>
      </c:scatterChart>
      <c:valAx>
        <c:axId val="484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4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16332"/>
        <c:crosses val="autoZero"/>
        <c:crossBetween val="midCat"/>
        <c:dispUnits/>
      </c:valAx>
      <c:valAx>
        <c:axId val="436163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個体数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62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1675"/>
          <c:w val="0.94875"/>
          <c:h val="0.91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'fig.3'!$D$7</c:f>
              <c:strCache>
                <c:ptCount val="1"/>
                <c:pt idx="0">
                  <c:v>P0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'fig.3'!$C$8:$C$1007</c:f>
              <c:numCache>
                <c:ptCount val="10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26.0000000000001</c:v>
                </c:pt>
                <c:pt idx="261">
                  <c:v>26.1000000000001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26.70000000000011</c:v>
                </c:pt>
                <c:pt idx="268">
                  <c:v>26.80000000000011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27.40000000000012</c:v>
                </c:pt>
                <c:pt idx="275">
                  <c:v>27.50000000000012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28.10000000000013</c:v>
                </c:pt>
                <c:pt idx="282">
                  <c:v>28.20000000000013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28.80000000000014</c:v>
                </c:pt>
                <c:pt idx="289">
                  <c:v>28.90000000000014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29.50000000000015</c:v>
                </c:pt>
                <c:pt idx="296">
                  <c:v>29.60000000000015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30.20000000000016</c:v>
                </c:pt>
                <c:pt idx="303">
                  <c:v>30.30000000000016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30.90000000000017</c:v>
                </c:pt>
                <c:pt idx="310">
                  <c:v>31.00000000000017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31.60000000000018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32.20000000000019</c:v>
                </c:pt>
                <c:pt idx="323">
                  <c:v>32.30000000000019</c:v>
                </c:pt>
                <c:pt idx="324">
                  <c:v>32.40000000000019</c:v>
                </c:pt>
                <c:pt idx="325">
                  <c:v>32.50000000000019</c:v>
                </c:pt>
                <c:pt idx="326">
                  <c:v>32.60000000000019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32.9000000000002</c:v>
                </c:pt>
                <c:pt idx="330">
                  <c:v>33.0000000000002</c:v>
                </c:pt>
                <c:pt idx="331">
                  <c:v>33.1000000000002</c:v>
                </c:pt>
                <c:pt idx="332">
                  <c:v>33.2000000000002</c:v>
                </c:pt>
                <c:pt idx="333">
                  <c:v>33.3000000000002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33.60000000000021</c:v>
                </c:pt>
                <c:pt idx="337">
                  <c:v>33.70000000000021</c:v>
                </c:pt>
                <c:pt idx="338">
                  <c:v>33.80000000000021</c:v>
                </c:pt>
                <c:pt idx="339">
                  <c:v>33.90000000000021</c:v>
                </c:pt>
                <c:pt idx="340">
                  <c:v>34.00000000000021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34.30000000000022</c:v>
                </c:pt>
                <c:pt idx="344">
                  <c:v>34.40000000000022</c:v>
                </c:pt>
                <c:pt idx="345">
                  <c:v>34.50000000000022</c:v>
                </c:pt>
                <c:pt idx="346">
                  <c:v>34.60000000000022</c:v>
                </c:pt>
                <c:pt idx="347">
                  <c:v>34.70000000000022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35.00000000000023</c:v>
                </c:pt>
                <c:pt idx="351">
                  <c:v>35.10000000000023</c:v>
                </c:pt>
                <c:pt idx="352">
                  <c:v>35.20000000000023</c:v>
                </c:pt>
                <c:pt idx="353">
                  <c:v>35.30000000000023</c:v>
                </c:pt>
                <c:pt idx="354">
                  <c:v>35.40000000000023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35.70000000000024</c:v>
                </c:pt>
                <c:pt idx="358">
                  <c:v>35.80000000000024</c:v>
                </c:pt>
                <c:pt idx="359">
                  <c:v>35.90000000000024</c:v>
                </c:pt>
                <c:pt idx="360">
                  <c:v>36.00000000000024</c:v>
                </c:pt>
                <c:pt idx="361">
                  <c:v>36.10000000000024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36.40000000000025</c:v>
                </c:pt>
                <c:pt idx="365">
                  <c:v>36.50000000000025</c:v>
                </c:pt>
                <c:pt idx="366">
                  <c:v>36.60000000000025</c:v>
                </c:pt>
                <c:pt idx="367">
                  <c:v>36.70000000000025</c:v>
                </c:pt>
                <c:pt idx="368">
                  <c:v>36.80000000000025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37.10000000000026</c:v>
                </c:pt>
                <c:pt idx="372">
                  <c:v>37.20000000000026</c:v>
                </c:pt>
                <c:pt idx="373">
                  <c:v>37.30000000000026</c:v>
                </c:pt>
                <c:pt idx="374">
                  <c:v>37.40000000000026</c:v>
                </c:pt>
                <c:pt idx="375">
                  <c:v>37.50000000000026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37.80000000000027</c:v>
                </c:pt>
                <c:pt idx="379">
                  <c:v>37.90000000000027</c:v>
                </c:pt>
                <c:pt idx="380">
                  <c:v>38.00000000000027</c:v>
                </c:pt>
                <c:pt idx="381">
                  <c:v>38.10000000000027</c:v>
                </c:pt>
                <c:pt idx="382">
                  <c:v>38.20000000000027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38.50000000000028</c:v>
                </c:pt>
                <c:pt idx="386">
                  <c:v>38.60000000000028</c:v>
                </c:pt>
                <c:pt idx="387">
                  <c:v>38.70000000000028</c:v>
                </c:pt>
                <c:pt idx="388">
                  <c:v>38.80000000000028</c:v>
                </c:pt>
                <c:pt idx="389">
                  <c:v>38.90000000000028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39.20000000000029</c:v>
                </c:pt>
                <c:pt idx="393">
                  <c:v>39.30000000000029</c:v>
                </c:pt>
                <c:pt idx="394">
                  <c:v>39.40000000000029</c:v>
                </c:pt>
                <c:pt idx="395">
                  <c:v>39.50000000000029</c:v>
                </c:pt>
                <c:pt idx="396">
                  <c:v>39.60000000000029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39.9000000000003</c:v>
                </c:pt>
                <c:pt idx="400">
                  <c:v>40.0000000000003</c:v>
                </c:pt>
                <c:pt idx="401">
                  <c:v>40.1000000000003</c:v>
                </c:pt>
                <c:pt idx="402">
                  <c:v>40.2000000000003</c:v>
                </c:pt>
                <c:pt idx="403">
                  <c:v>40.3000000000003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40.60000000000031</c:v>
                </c:pt>
                <c:pt idx="407">
                  <c:v>40.70000000000031</c:v>
                </c:pt>
                <c:pt idx="408">
                  <c:v>40.80000000000031</c:v>
                </c:pt>
                <c:pt idx="409">
                  <c:v>40.90000000000031</c:v>
                </c:pt>
                <c:pt idx="410">
                  <c:v>41.00000000000031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41.30000000000032</c:v>
                </c:pt>
                <c:pt idx="414">
                  <c:v>41.40000000000032</c:v>
                </c:pt>
                <c:pt idx="415">
                  <c:v>41.50000000000032</c:v>
                </c:pt>
                <c:pt idx="416">
                  <c:v>41.60000000000032</c:v>
                </c:pt>
                <c:pt idx="417">
                  <c:v>41.70000000000032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42.00000000000033</c:v>
                </c:pt>
                <c:pt idx="421">
                  <c:v>42.10000000000033</c:v>
                </c:pt>
                <c:pt idx="422">
                  <c:v>42.20000000000033</c:v>
                </c:pt>
                <c:pt idx="423">
                  <c:v>42.30000000000033</c:v>
                </c:pt>
                <c:pt idx="424">
                  <c:v>42.40000000000033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42.70000000000034</c:v>
                </c:pt>
                <c:pt idx="428">
                  <c:v>42.80000000000034</c:v>
                </c:pt>
                <c:pt idx="429">
                  <c:v>42.90000000000034</c:v>
                </c:pt>
                <c:pt idx="430">
                  <c:v>43.00000000000034</c:v>
                </c:pt>
                <c:pt idx="431">
                  <c:v>43.10000000000034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43.40000000000035</c:v>
                </c:pt>
                <c:pt idx="435">
                  <c:v>43.50000000000035</c:v>
                </c:pt>
                <c:pt idx="436">
                  <c:v>43.60000000000035</c:v>
                </c:pt>
                <c:pt idx="437">
                  <c:v>43.70000000000035</c:v>
                </c:pt>
                <c:pt idx="438">
                  <c:v>43.80000000000035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44.10000000000036</c:v>
                </c:pt>
                <c:pt idx="442">
                  <c:v>44.20000000000036</c:v>
                </c:pt>
                <c:pt idx="443">
                  <c:v>44.30000000000036</c:v>
                </c:pt>
                <c:pt idx="444">
                  <c:v>44.40000000000036</c:v>
                </c:pt>
                <c:pt idx="445">
                  <c:v>44.50000000000036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44.80000000000037</c:v>
                </c:pt>
                <c:pt idx="449">
                  <c:v>44.90000000000037</c:v>
                </c:pt>
                <c:pt idx="450">
                  <c:v>45.00000000000037</c:v>
                </c:pt>
                <c:pt idx="451">
                  <c:v>45.10000000000037</c:v>
                </c:pt>
                <c:pt idx="452">
                  <c:v>45.20000000000037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45.50000000000038</c:v>
                </c:pt>
                <c:pt idx="456">
                  <c:v>45.60000000000038</c:v>
                </c:pt>
                <c:pt idx="457">
                  <c:v>45.70000000000038</c:v>
                </c:pt>
                <c:pt idx="458">
                  <c:v>45.80000000000038</c:v>
                </c:pt>
                <c:pt idx="459">
                  <c:v>45.90000000000038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46.20000000000039</c:v>
                </c:pt>
                <c:pt idx="463">
                  <c:v>46.30000000000039</c:v>
                </c:pt>
                <c:pt idx="464">
                  <c:v>46.40000000000039</c:v>
                </c:pt>
                <c:pt idx="465">
                  <c:v>46.50000000000039</c:v>
                </c:pt>
                <c:pt idx="466">
                  <c:v>46.60000000000039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46.9000000000004</c:v>
                </c:pt>
                <c:pt idx="470">
                  <c:v>47.0000000000004</c:v>
                </c:pt>
                <c:pt idx="471">
                  <c:v>47.1000000000004</c:v>
                </c:pt>
                <c:pt idx="472">
                  <c:v>47.2000000000004</c:v>
                </c:pt>
                <c:pt idx="473">
                  <c:v>47.3000000000004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47.70000000000041</c:v>
                </c:pt>
                <c:pt idx="478">
                  <c:v>47.80000000000041</c:v>
                </c:pt>
                <c:pt idx="479">
                  <c:v>47.90000000000041</c:v>
                </c:pt>
                <c:pt idx="480">
                  <c:v>48.00000000000041</c:v>
                </c:pt>
                <c:pt idx="481">
                  <c:v>48.10000000000041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48.40000000000042</c:v>
                </c:pt>
                <c:pt idx="485">
                  <c:v>48.50000000000042</c:v>
                </c:pt>
                <c:pt idx="486">
                  <c:v>48.60000000000042</c:v>
                </c:pt>
                <c:pt idx="487">
                  <c:v>48.70000000000042</c:v>
                </c:pt>
                <c:pt idx="488">
                  <c:v>48.80000000000042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49.10000000000043</c:v>
                </c:pt>
                <c:pt idx="492">
                  <c:v>49.20000000000043</c:v>
                </c:pt>
                <c:pt idx="493">
                  <c:v>49.30000000000043</c:v>
                </c:pt>
                <c:pt idx="494">
                  <c:v>49.40000000000043</c:v>
                </c:pt>
                <c:pt idx="495">
                  <c:v>49.50000000000043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49.80000000000044</c:v>
                </c:pt>
                <c:pt idx="499">
                  <c:v>49.90000000000044</c:v>
                </c:pt>
                <c:pt idx="500">
                  <c:v>1044.9000000000005</c:v>
                </c:pt>
                <c:pt idx="501">
                  <c:v>2039.9000000000005</c:v>
                </c:pt>
                <c:pt idx="502">
                  <c:v>3034.9000000000005</c:v>
                </c:pt>
                <c:pt idx="503">
                  <c:v>4029.9000000000005</c:v>
                </c:pt>
                <c:pt idx="504">
                  <c:v>5024.900000000001</c:v>
                </c:pt>
                <c:pt idx="505">
                  <c:v>6019.900000000001</c:v>
                </c:pt>
                <c:pt idx="506">
                  <c:v>7014.900000000001</c:v>
                </c:pt>
                <c:pt idx="507">
                  <c:v>8009.900000000001</c:v>
                </c:pt>
                <c:pt idx="508">
                  <c:v>9004.900000000001</c:v>
                </c:pt>
                <c:pt idx="509">
                  <c:v>9999.900000000001</c:v>
                </c:pt>
                <c:pt idx="510">
                  <c:v>10994.900000000001</c:v>
                </c:pt>
                <c:pt idx="511">
                  <c:v>11989.900000000001</c:v>
                </c:pt>
                <c:pt idx="512">
                  <c:v>12984.900000000001</c:v>
                </c:pt>
                <c:pt idx="513">
                  <c:v>13979.900000000001</c:v>
                </c:pt>
                <c:pt idx="514">
                  <c:v>14974.900000000001</c:v>
                </c:pt>
                <c:pt idx="515">
                  <c:v>15969.900000000001</c:v>
                </c:pt>
                <c:pt idx="516">
                  <c:v>16964.9</c:v>
                </c:pt>
                <c:pt idx="517">
                  <c:v>17959.9</c:v>
                </c:pt>
                <c:pt idx="518">
                  <c:v>18954.9</c:v>
                </c:pt>
                <c:pt idx="519">
                  <c:v>19949.9</c:v>
                </c:pt>
                <c:pt idx="520">
                  <c:v>20944.9</c:v>
                </c:pt>
                <c:pt idx="521">
                  <c:v>21939.9</c:v>
                </c:pt>
                <c:pt idx="522">
                  <c:v>22934.9</c:v>
                </c:pt>
                <c:pt idx="523">
                  <c:v>23929.9</c:v>
                </c:pt>
                <c:pt idx="524">
                  <c:v>24924.9</c:v>
                </c:pt>
                <c:pt idx="525">
                  <c:v>25919.9</c:v>
                </c:pt>
                <c:pt idx="526">
                  <c:v>26914.9</c:v>
                </c:pt>
                <c:pt idx="527">
                  <c:v>27909.9</c:v>
                </c:pt>
                <c:pt idx="528">
                  <c:v>28904.9</c:v>
                </c:pt>
                <c:pt idx="529">
                  <c:v>29899.9</c:v>
                </c:pt>
                <c:pt idx="530">
                  <c:v>30894.9</c:v>
                </c:pt>
                <c:pt idx="531">
                  <c:v>31889.9</c:v>
                </c:pt>
                <c:pt idx="532">
                  <c:v>32884.9</c:v>
                </c:pt>
                <c:pt idx="533">
                  <c:v>33879.9</c:v>
                </c:pt>
                <c:pt idx="534">
                  <c:v>34874.9</c:v>
                </c:pt>
                <c:pt idx="535">
                  <c:v>35869.9</c:v>
                </c:pt>
                <c:pt idx="536">
                  <c:v>36864.9</c:v>
                </c:pt>
                <c:pt idx="537">
                  <c:v>37859.9</c:v>
                </c:pt>
                <c:pt idx="538">
                  <c:v>38854.9</c:v>
                </c:pt>
                <c:pt idx="539">
                  <c:v>39849.9</c:v>
                </c:pt>
                <c:pt idx="540">
                  <c:v>40844.9</c:v>
                </c:pt>
                <c:pt idx="541">
                  <c:v>41839.9</c:v>
                </c:pt>
                <c:pt idx="542">
                  <c:v>42834.9</c:v>
                </c:pt>
                <c:pt idx="543">
                  <c:v>43829.9</c:v>
                </c:pt>
                <c:pt idx="544">
                  <c:v>44824.9</c:v>
                </c:pt>
                <c:pt idx="545">
                  <c:v>45819.9</c:v>
                </c:pt>
                <c:pt idx="546">
                  <c:v>46814.9</c:v>
                </c:pt>
                <c:pt idx="547">
                  <c:v>47809.9</c:v>
                </c:pt>
                <c:pt idx="548">
                  <c:v>48804.9</c:v>
                </c:pt>
                <c:pt idx="549">
                  <c:v>49799.9</c:v>
                </c:pt>
                <c:pt idx="550">
                  <c:v>50794.9</c:v>
                </c:pt>
                <c:pt idx="551">
                  <c:v>51789.9</c:v>
                </c:pt>
                <c:pt idx="552">
                  <c:v>52784.9</c:v>
                </c:pt>
                <c:pt idx="553">
                  <c:v>53779.9</c:v>
                </c:pt>
                <c:pt idx="554">
                  <c:v>54774.9</c:v>
                </c:pt>
                <c:pt idx="555">
                  <c:v>55769.9</c:v>
                </c:pt>
                <c:pt idx="556">
                  <c:v>56764.9</c:v>
                </c:pt>
                <c:pt idx="557">
                  <c:v>57759.9</c:v>
                </c:pt>
                <c:pt idx="558">
                  <c:v>58754.9</c:v>
                </c:pt>
                <c:pt idx="559">
                  <c:v>59749.9</c:v>
                </c:pt>
                <c:pt idx="560">
                  <c:v>60744.9</c:v>
                </c:pt>
                <c:pt idx="561">
                  <c:v>61739.9</c:v>
                </c:pt>
                <c:pt idx="562">
                  <c:v>62734.9</c:v>
                </c:pt>
                <c:pt idx="563">
                  <c:v>63729.9</c:v>
                </c:pt>
                <c:pt idx="564">
                  <c:v>64724.9</c:v>
                </c:pt>
                <c:pt idx="565">
                  <c:v>65719.9</c:v>
                </c:pt>
                <c:pt idx="566">
                  <c:v>66714.9</c:v>
                </c:pt>
                <c:pt idx="567">
                  <c:v>67709.9</c:v>
                </c:pt>
                <c:pt idx="568">
                  <c:v>68704.9</c:v>
                </c:pt>
                <c:pt idx="569">
                  <c:v>69699.9</c:v>
                </c:pt>
                <c:pt idx="570">
                  <c:v>70694.9</c:v>
                </c:pt>
                <c:pt idx="571">
                  <c:v>71689.9</c:v>
                </c:pt>
                <c:pt idx="572">
                  <c:v>72684.9</c:v>
                </c:pt>
                <c:pt idx="573">
                  <c:v>73679.9</c:v>
                </c:pt>
                <c:pt idx="574">
                  <c:v>74674.9</c:v>
                </c:pt>
                <c:pt idx="575">
                  <c:v>75669.9</c:v>
                </c:pt>
                <c:pt idx="576">
                  <c:v>76664.9</c:v>
                </c:pt>
                <c:pt idx="577">
                  <c:v>77659.9</c:v>
                </c:pt>
                <c:pt idx="578">
                  <c:v>78654.9</c:v>
                </c:pt>
                <c:pt idx="579">
                  <c:v>79649.9</c:v>
                </c:pt>
                <c:pt idx="580">
                  <c:v>80644.9</c:v>
                </c:pt>
                <c:pt idx="581">
                  <c:v>81639.9</c:v>
                </c:pt>
                <c:pt idx="582">
                  <c:v>82634.9</c:v>
                </c:pt>
                <c:pt idx="583">
                  <c:v>83629.9</c:v>
                </c:pt>
                <c:pt idx="584">
                  <c:v>84624.9</c:v>
                </c:pt>
                <c:pt idx="585">
                  <c:v>85619.9</c:v>
                </c:pt>
                <c:pt idx="586">
                  <c:v>86614.9</c:v>
                </c:pt>
                <c:pt idx="587">
                  <c:v>87609.9</c:v>
                </c:pt>
                <c:pt idx="588">
                  <c:v>88604.9</c:v>
                </c:pt>
                <c:pt idx="589">
                  <c:v>89599.9</c:v>
                </c:pt>
                <c:pt idx="590">
                  <c:v>90594.9</c:v>
                </c:pt>
                <c:pt idx="591">
                  <c:v>91589.9</c:v>
                </c:pt>
                <c:pt idx="592">
                  <c:v>92584.9</c:v>
                </c:pt>
                <c:pt idx="593">
                  <c:v>93579.9</c:v>
                </c:pt>
                <c:pt idx="594">
                  <c:v>94574.9</c:v>
                </c:pt>
                <c:pt idx="595">
                  <c:v>95569.9</c:v>
                </c:pt>
                <c:pt idx="596">
                  <c:v>96564.9</c:v>
                </c:pt>
                <c:pt idx="597">
                  <c:v>97559.9</c:v>
                </c:pt>
                <c:pt idx="598">
                  <c:v>98554.9</c:v>
                </c:pt>
                <c:pt idx="599">
                  <c:v>99549.9</c:v>
                </c:pt>
                <c:pt idx="600">
                  <c:v>100544.9</c:v>
                </c:pt>
                <c:pt idx="601">
                  <c:v>101539.9</c:v>
                </c:pt>
                <c:pt idx="602">
                  <c:v>102534.9</c:v>
                </c:pt>
                <c:pt idx="603">
                  <c:v>103529.9</c:v>
                </c:pt>
                <c:pt idx="604">
                  <c:v>104524.9</c:v>
                </c:pt>
                <c:pt idx="605">
                  <c:v>105519.9</c:v>
                </c:pt>
                <c:pt idx="606">
                  <c:v>106514.9</c:v>
                </c:pt>
                <c:pt idx="607">
                  <c:v>107509.9</c:v>
                </c:pt>
                <c:pt idx="608">
                  <c:v>108504.9</c:v>
                </c:pt>
                <c:pt idx="609">
                  <c:v>109499.9</c:v>
                </c:pt>
                <c:pt idx="610">
                  <c:v>110494.9</c:v>
                </c:pt>
                <c:pt idx="611">
                  <c:v>111489.9</c:v>
                </c:pt>
                <c:pt idx="612">
                  <c:v>112484.9</c:v>
                </c:pt>
                <c:pt idx="613">
                  <c:v>113479.9</c:v>
                </c:pt>
                <c:pt idx="614">
                  <c:v>114474.9</c:v>
                </c:pt>
                <c:pt idx="615">
                  <c:v>115469.9</c:v>
                </c:pt>
                <c:pt idx="616">
                  <c:v>116464.9</c:v>
                </c:pt>
                <c:pt idx="617">
                  <c:v>117459.9</c:v>
                </c:pt>
                <c:pt idx="618">
                  <c:v>118454.9</c:v>
                </c:pt>
                <c:pt idx="619">
                  <c:v>119449.9</c:v>
                </c:pt>
                <c:pt idx="620">
                  <c:v>120444.9</c:v>
                </c:pt>
                <c:pt idx="621">
                  <c:v>121439.9</c:v>
                </c:pt>
                <c:pt idx="622">
                  <c:v>122434.9</c:v>
                </c:pt>
                <c:pt idx="623">
                  <c:v>123429.9</c:v>
                </c:pt>
                <c:pt idx="624">
                  <c:v>124424.9</c:v>
                </c:pt>
                <c:pt idx="625">
                  <c:v>125419.9</c:v>
                </c:pt>
                <c:pt idx="626">
                  <c:v>126414.9</c:v>
                </c:pt>
                <c:pt idx="627">
                  <c:v>127409.9</c:v>
                </c:pt>
                <c:pt idx="628">
                  <c:v>128404.9</c:v>
                </c:pt>
                <c:pt idx="629">
                  <c:v>129399.9</c:v>
                </c:pt>
                <c:pt idx="630">
                  <c:v>130394.9</c:v>
                </c:pt>
                <c:pt idx="631">
                  <c:v>131389.9</c:v>
                </c:pt>
                <c:pt idx="632">
                  <c:v>132384.9</c:v>
                </c:pt>
                <c:pt idx="633">
                  <c:v>133379.9</c:v>
                </c:pt>
                <c:pt idx="634">
                  <c:v>134374.9</c:v>
                </c:pt>
                <c:pt idx="635">
                  <c:v>135369.9</c:v>
                </c:pt>
                <c:pt idx="636">
                  <c:v>136364.9</c:v>
                </c:pt>
                <c:pt idx="637">
                  <c:v>137359.9</c:v>
                </c:pt>
                <c:pt idx="638">
                  <c:v>138354.9</c:v>
                </c:pt>
                <c:pt idx="639">
                  <c:v>139349.9</c:v>
                </c:pt>
                <c:pt idx="640">
                  <c:v>140344.9</c:v>
                </c:pt>
                <c:pt idx="641">
                  <c:v>141339.9</c:v>
                </c:pt>
                <c:pt idx="642">
                  <c:v>142334.9</c:v>
                </c:pt>
                <c:pt idx="643">
                  <c:v>143329.9</c:v>
                </c:pt>
                <c:pt idx="644">
                  <c:v>144324.9</c:v>
                </c:pt>
                <c:pt idx="645">
                  <c:v>145319.9</c:v>
                </c:pt>
                <c:pt idx="646">
                  <c:v>146314.9</c:v>
                </c:pt>
                <c:pt idx="647">
                  <c:v>147309.9</c:v>
                </c:pt>
                <c:pt idx="648">
                  <c:v>148304.9</c:v>
                </c:pt>
                <c:pt idx="649">
                  <c:v>149299.9</c:v>
                </c:pt>
                <c:pt idx="650">
                  <c:v>150294.9</c:v>
                </c:pt>
                <c:pt idx="651">
                  <c:v>151289.9</c:v>
                </c:pt>
                <c:pt idx="652">
                  <c:v>152284.9</c:v>
                </c:pt>
                <c:pt idx="653">
                  <c:v>153279.9</c:v>
                </c:pt>
                <c:pt idx="654">
                  <c:v>154274.9</c:v>
                </c:pt>
                <c:pt idx="655">
                  <c:v>155269.9</c:v>
                </c:pt>
                <c:pt idx="656">
                  <c:v>156264.9</c:v>
                </c:pt>
                <c:pt idx="657">
                  <c:v>157259.9</c:v>
                </c:pt>
                <c:pt idx="658">
                  <c:v>158254.9</c:v>
                </c:pt>
                <c:pt idx="659">
                  <c:v>159249.9</c:v>
                </c:pt>
                <c:pt idx="660">
                  <c:v>160244.9</c:v>
                </c:pt>
                <c:pt idx="661">
                  <c:v>161239.9</c:v>
                </c:pt>
                <c:pt idx="662">
                  <c:v>162234.9</c:v>
                </c:pt>
                <c:pt idx="663">
                  <c:v>163229.9</c:v>
                </c:pt>
                <c:pt idx="664">
                  <c:v>164224.9</c:v>
                </c:pt>
                <c:pt idx="665">
                  <c:v>165219.9</c:v>
                </c:pt>
                <c:pt idx="666">
                  <c:v>166214.9</c:v>
                </c:pt>
                <c:pt idx="667">
                  <c:v>167209.9</c:v>
                </c:pt>
                <c:pt idx="668">
                  <c:v>168204.9</c:v>
                </c:pt>
                <c:pt idx="669">
                  <c:v>169199.9</c:v>
                </c:pt>
                <c:pt idx="670">
                  <c:v>170194.9</c:v>
                </c:pt>
                <c:pt idx="671">
                  <c:v>171189.9</c:v>
                </c:pt>
                <c:pt idx="672">
                  <c:v>172184.9</c:v>
                </c:pt>
                <c:pt idx="673">
                  <c:v>173179.9</c:v>
                </c:pt>
                <c:pt idx="674">
                  <c:v>174174.9</c:v>
                </c:pt>
                <c:pt idx="675">
                  <c:v>175169.9</c:v>
                </c:pt>
                <c:pt idx="676">
                  <c:v>176164.9</c:v>
                </c:pt>
                <c:pt idx="677">
                  <c:v>177159.9</c:v>
                </c:pt>
                <c:pt idx="678">
                  <c:v>178154.9</c:v>
                </c:pt>
                <c:pt idx="679">
                  <c:v>179149.9</c:v>
                </c:pt>
                <c:pt idx="680">
                  <c:v>180144.9</c:v>
                </c:pt>
                <c:pt idx="681">
                  <c:v>181139.9</c:v>
                </c:pt>
                <c:pt idx="682">
                  <c:v>182134.9</c:v>
                </c:pt>
                <c:pt idx="683">
                  <c:v>183129.9</c:v>
                </c:pt>
                <c:pt idx="684">
                  <c:v>184124.9</c:v>
                </c:pt>
                <c:pt idx="685">
                  <c:v>185119.9</c:v>
                </c:pt>
                <c:pt idx="686">
                  <c:v>186114.9</c:v>
                </c:pt>
                <c:pt idx="687">
                  <c:v>187109.9</c:v>
                </c:pt>
                <c:pt idx="688">
                  <c:v>188104.9</c:v>
                </c:pt>
                <c:pt idx="689">
                  <c:v>189099.9</c:v>
                </c:pt>
                <c:pt idx="690">
                  <c:v>190094.9</c:v>
                </c:pt>
                <c:pt idx="691">
                  <c:v>191089.9</c:v>
                </c:pt>
                <c:pt idx="692">
                  <c:v>192084.9</c:v>
                </c:pt>
                <c:pt idx="693">
                  <c:v>193079.9</c:v>
                </c:pt>
                <c:pt idx="694">
                  <c:v>194074.9</c:v>
                </c:pt>
                <c:pt idx="695">
                  <c:v>195069.9</c:v>
                </c:pt>
                <c:pt idx="696">
                  <c:v>196064.9</c:v>
                </c:pt>
                <c:pt idx="697">
                  <c:v>197059.9</c:v>
                </c:pt>
                <c:pt idx="698">
                  <c:v>198054.9</c:v>
                </c:pt>
                <c:pt idx="699">
                  <c:v>199049.9</c:v>
                </c:pt>
                <c:pt idx="700">
                  <c:v>200044.9</c:v>
                </c:pt>
                <c:pt idx="701">
                  <c:v>201039.9</c:v>
                </c:pt>
                <c:pt idx="702">
                  <c:v>202034.9</c:v>
                </c:pt>
                <c:pt idx="703">
                  <c:v>203029.9</c:v>
                </c:pt>
                <c:pt idx="704">
                  <c:v>204024.9</c:v>
                </c:pt>
                <c:pt idx="705">
                  <c:v>205019.9</c:v>
                </c:pt>
                <c:pt idx="706">
                  <c:v>206014.9</c:v>
                </c:pt>
                <c:pt idx="707">
                  <c:v>207009.9</c:v>
                </c:pt>
                <c:pt idx="708">
                  <c:v>208004.9</c:v>
                </c:pt>
                <c:pt idx="709">
                  <c:v>208999.9</c:v>
                </c:pt>
                <c:pt idx="710">
                  <c:v>209994.9</c:v>
                </c:pt>
                <c:pt idx="711">
                  <c:v>210989.9</c:v>
                </c:pt>
                <c:pt idx="712">
                  <c:v>211984.9</c:v>
                </c:pt>
                <c:pt idx="713">
                  <c:v>212979.9</c:v>
                </c:pt>
                <c:pt idx="714">
                  <c:v>213974.9</c:v>
                </c:pt>
                <c:pt idx="715">
                  <c:v>214969.9</c:v>
                </c:pt>
                <c:pt idx="716">
                  <c:v>215964.9</c:v>
                </c:pt>
                <c:pt idx="717">
                  <c:v>216959.9</c:v>
                </c:pt>
                <c:pt idx="718">
                  <c:v>217954.9</c:v>
                </c:pt>
                <c:pt idx="719">
                  <c:v>218949.9</c:v>
                </c:pt>
                <c:pt idx="720">
                  <c:v>219944.9</c:v>
                </c:pt>
                <c:pt idx="721">
                  <c:v>220939.9</c:v>
                </c:pt>
                <c:pt idx="722">
                  <c:v>221934.9</c:v>
                </c:pt>
                <c:pt idx="723">
                  <c:v>222929.9</c:v>
                </c:pt>
                <c:pt idx="724">
                  <c:v>223924.9</c:v>
                </c:pt>
                <c:pt idx="725">
                  <c:v>224919.9</c:v>
                </c:pt>
                <c:pt idx="726">
                  <c:v>225914.9</c:v>
                </c:pt>
                <c:pt idx="727">
                  <c:v>226909.9</c:v>
                </c:pt>
                <c:pt idx="728">
                  <c:v>227904.9</c:v>
                </c:pt>
                <c:pt idx="729">
                  <c:v>228899.9</c:v>
                </c:pt>
                <c:pt idx="730">
                  <c:v>229894.9</c:v>
                </c:pt>
                <c:pt idx="731">
                  <c:v>230889.9</c:v>
                </c:pt>
                <c:pt idx="732">
                  <c:v>231884.9</c:v>
                </c:pt>
                <c:pt idx="733">
                  <c:v>232879.9</c:v>
                </c:pt>
                <c:pt idx="734">
                  <c:v>233874.9</c:v>
                </c:pt>
                <c:pt idx="735">
                  <c:v>234869.9</c:v>
                </c:pt>
                <c:pt idx="736">
                  <c:v>235864.9</c:v>
                </c:pt>
                <c:pt idx="737">
                  <c:v>236859.9</c:v>
                </c:pt>
                <c:pt idx="738">
                  <c:v>237854.9</c:v>
                </c:pt>
                <c:pt idx="739">
                  <c:v>238849.9</c:v>
                </c:pt>
                <c:pt idx="740">
                  <c:v>239844.9</c:v>
                </c:pt>
                <c:pt idx="741">
                  <c:v>240839.9</c:v>
                </c:pt>
                <c:pt idx="742">
                  <c:v>241834.9</c:v>
                </c:pt>
                <c:pt idx="743">
                  <c:v>242829.9</c:v>
                </c:pt>
                <c:pt idx="744">
                  <c:v>243824.9</c:v>
                </c:pt>
                <c:pt idx="745">
                  <c:v>244819.9</c:v>
                </c:pt>
                <c:pt idx="746">
                  <c:v>245814.9</c:v>
                </c:pt>
                <c:pt idx="747">
                  <c:v>246809.9</c:v>
                </c:pt>
                <c:pt idx="748">
                  <c:v>247804.9</c:v>
                </c:pt>
                <c:pt idx="749">
                  <c:v>248799.9</c:v>
                </c:pt>
                <c:pt idx="750">
                  <c:v>249794.9</c:v>
                </c:pt>
                <c:pt idx="751">
                  <c:v>250789.9</c:v>
                </c:pt>
                <c:pt idx="752">
                  <c:v>251784.9</c:v>
                </c:pt>
                <c:pt idx="753">
                  <c:v>252779.9</c:v>
                </c:pt>
                <c:pt idx="754">
                  <c:v>253774.9</c:v>
                </c:pt>
                <c:pt idx="755">
                  <c:v>254769.9</c:v>
                </c:pt>
                <c:pt idx="756">
                  <c:v>255764.9</c:v>
                </c:pt>
                <c:pt idx="757">
                  <c:v>256759.9</c:v>
                </c:pt>
                <c:pt idx="758">
                  <c:v>257754.9</c:v>
                </c:pt>
                <c:pt idx="759">
                  <c:v>258749.9</c:v>
                </c:pt>
                <c:pt idx="760">
                  <c:v>259744.9</c:v>
                </c:pt>
                <c:pt idx="761">
                  <c:v>260739.9</c:v>
                </c:pt>
                <c:pt idx="762">
                  <c:v>261734.9</c:v>
                </c:pt>
                <c:pt idx="763">
                  <c:v>262729.9</c:v>
                </c:pt>
                <c:pt idx="764">
                  <c:v>263724.9</c:v>
                </c:pt>
                <c:pt idx="765">
                  <c:v>264719.9</c:v>
                </c:pt>
                <c:pt idx="766">
                  <c:v>265714.9</c:v>
                </c:pt>
                <c:pt idx="767">
                  <c:v>266709.9</c:v>
                </c:pt>
                <c:pt idx="768">
                  <c:v>267704.9</c:v>
                </c:pt>
                <c:pt idx="769">
                  <c:v>268699.9</c:v>
                </c:pt>
                <c:pt idx="770">
                  <c:v>269694.9</c:v>
                </c:pt>
                <c:pt idx="771">
                  <c:v>270689.9</c:v>
                </c:pt>
                <c:pt idx="772">
                  <c:v>271684.9</c:v>
                </c:pt>
                <c:pt idx="773">
                  <c:v>272679.9</c:v>
                </c:pt>
                <c:pt idx="774">
                  <c:v>273674.9</c:v>
                </c:pt>
                <c:pt idx="775">
                  <c:v>274669.9</c:v>
                </c:pt>
                <c:pt idx="776">
                  <c:v>275664.9</c:v>
                </c:pt>
                <c:pt idx="777">
                  <c:v>276659.9</c:v>
                </c:pt>
                <c:pt idx="778">
                  <c:v>277654.9</c:v>
                </c:pt>
                <c:pt idx="779">
                  <c:v>278649.9</c:v>
                </c:pt>
                <c:pt idx="780">
                  <c:v>279644.9</c:v>
                </c:pt>
                <c:pt idx="781">
                  <c:v>280639.9</c:v>
                </c:pt>
                <c:pt idx="782">
                  <c:v>281634.9</c:v>
                </c:pt>
                <c:pt idx="783">
                  <c:v>282629.9</c:v>
                </c:pt>
                <c:pt idx="784">
                  <c:v>283624.9</c:v>
                </c:pt>
                <c:pt idx="785">
                  <c:v>284619.9</c:v>
                </c:pt>
                <c:pt idx="786">
                  <c:v>285614.9</c:v>
                </c:pt>
                <c:pt idx="787">
                  <c:v>286609.9</c:v>
                </c:pt>
                <c:pt idx="788">
                  <c:v>287604.9</c:v>
                </c:pt>
                <c:pt idx="789">
                  <c:v>288599.9</c:v>
                </c:pt>
                <c:pt idx="790">
                  <c:v>289594.9</c:v>
                </c:pt>
                <c:pt idx="791">
                  <c:v>290589.9</c:v>
                </c:pt>
                <c:pt idx="792">
                  <c:v>291584.9</c:v>
                </c:pt>
                <c:pt idx="793">
                  <c:v>292579.9</c:v>
                </c:pt>
                <c:pt idx="794">
                  <c:v>293574.9</c:v>
                </c:pt>
                <c:pt idx="795">
                  <c:v>294569.9</c:v>
                </c:pt>
                <c:pt idx="796">
                  <c:v>295564.9</c:v>
                </c:pt>
                <c:pt idx="797">
                  <c:v>296559.9</c:v>
                </c:pt>
                <c:pt idx="798">
                  <c:v>297554.9</c:v>
                </c:pt>
                <c:pt idx="799">
                  <c:v>298549.9</c:v>
                </c:pt>
                <c:pt idx="800">
                  <c:v>299544.9</c:v>
                </c:pt>
                <c:pt idx="801">
                  <c:v>300539.9</c:v>
                </c:pt>
                <c:pt idx="802">
                  <c:v>301534.9</c:v>
                </c:pt>
                <c:pt idx="803">
                  <c:v>302529.9</c:v>
                </c:pt>
                <c:pt idx="804">
                  <c:v>303524.9</c:v>
                </c:pt>
                <c:pt idx="805">
                  <c:v>304519.9</c:v>
                </c:pt>
                <c:pt idx="806">
                  <c:v>305514.9</c:v>
                </c:pt>
                <c:pt idx="807">
                  <c:v>306509.9</c:v>
                </c:pt>
                <c:pt idx="808">
                  <c:v>307504.9</c:v>
                </c:pt>
                <c:pt idx="809">
                  <c:v>308499.9</c:v>
                </c:pt>
                <c:pt idx="810">
                  <c:v>309494.9</c:v>
                </c:pt>
                <c:pt idx="811">
                  <c:v>310489.9</c:v>
                </c:pt>
                <c:pt idx="812">
                  <c:v>311484.9</c:v>
                </c:pt>
                <c:pt idx="813">
                  <c:v>312479.9</c:v>
                </c:pt>
                <c:pt idx="814">
                  <c:v>313474.9</c:v>
                </c:pt>
                <c:pt idx="815">
                  <c:v>314469.9</c:v>
                </c:pt>
                <c:pt idx="816">
                  <c:v>315464.9</c:v>
                </c:pt>
                <c:pt idx="817">
                  <c:v>316459.9</c:v>
                </c:pt>
                <c:pt idx="818">
                  <c:v>317454.9</c:v>
                </c:pt>
                <c:pt idx="819">
                  <c:v>318449.9</c:v>
                </c:pt>
                <c:pt idx="820">
                  <c:v>319444.9</c:v>
                </c:pt>
                <c:pt idx="821">
                  <c:v>320439.9</c:v>
                </c:pt>
                <c:pt idx="822">
                  <c:v>321434.9</c:v>
                </c:pt>
                <c:pt idx="823">
                  <c:v>322429.9</c:v>
                </c:pt>
                <c:pt idx="824">
                  <c:v>323424.9</c:v>
                </c:pt>
                <c:pt idx="825">
                  <c:v>324419.9</c:v>
                </c:pt>
                <c:pt idx="826">
                  <c:v>325414.9</c:v>
                </c:pt>
                <c:pt idx="827">
                  <c:v>326409.9</c:v>
                </c:pt>
                <c:pt idx="828">
                  <c:v>327404.9</c:v>
                </c:pt>
                <c:pt idx="829">
                  <c:v>328399.9</c:v>
                </c:pt>
                <c:pt idx="830">
                  <c:v>329394.9</c:v>
                </c:pt>
                <c:pt idx="831">
                  <c:v>330389.9</c:v>
                </c:pt>
                <c:pt idx="832">
                  <c:v>331384.9</c:v>
                </c:pt>
                <c:pt idx="833">
                  <c:v>332379.9</c:v>
                </c:pt>
                <c:pt idx="834">
                  <c:v>333374.9</c:v>
                </c:pt>
                <c:pt idx="835">
                  <c:v>334369.9</c:v>
                </c:pt>
                <c:pt idx="836">
                  <c:v>335364.9</c:v>
                </c:pt>
                <c:pt idx="837">
                  <c:v>336359.9</c:v>
                </c:pt>
                <c:pt idx="838">
                  <c:v>337354.9</c:v>
                </c:pt>
                <c:pt idx="839">
                  <c:v>338349.9</c:v>
                </c:pt>
                <c:pt idx="840">
                  <c:v>339344.9</c:v>
                </c:pt>
                <c:pt idx="841">
                  <c:v>340339.9</c:v>
                </c:pt>
                <c:pt idx="842">
                  <c:v>341334.9</c:v>
                </c:pt>
                <c:pt idx="843">
                  <c:v>342329.9</c:v>
                </c:pt>
                <c:pt idx="844">
                  <c:v>343324.9</c:v>
                </c:pt>
                <c:pt idx="845">
                  <c:v>344319.9</c:v>
                </c:pt>
                <c:pt idx="846">
                  <c:v>345314.9</c:v>
                </c:pt>
                <c:pt idx="847">
                  <c:v>346309.9</c:v>
                </c:pt>
                <c:pt idx="848">
                  <c:v>347304.9</c:v>
                </c:pt>
                <c:pt idx="849">
                  <c:v>348299.9</c:v>
                </c:pt>
                <c:pt idx="850">
                  <c:v>349294.9</c:v>
                </c:pt>
                <c:pt idx="851">
                  <c:v>350289.9</c:v>
                </c:pt>
                <c:pt idx="852">
                  <c:v>351284.9</c:v>
                </c:pt>
                <c:pt idx="853">
                  <c:v>352279.9</c:v>
                </c:pt>
                <c:pt idx="854">
                  <c:v>353274.9</c:v>
                </c:pt>
                <c:pt idx="855">
                  <c:v>354269.9</c:v>
                </c:pt>
                <c:pt idx="856">
                  <c:v>355264.9</c:v>
                </c:pt>
                <c:pt idx="857">
                  <c:v>356259.9</c:v>
                </c:pt>
                <c:pt idx="858">
                  <c:v>357254.9</c:v>
                </c:pt>
                <c:pt idx="859">
                  <c:v>358249.9</c:v>
                </c:pt>
                <c:pt idx="860">
                  <c:v>359244.9</c:v>
                </c:pt>
                <c:pt idx="861">
                  <c:v>360239.9</c:v>
                </c:pt>
                <c:pt idx="862">
                  <c:v>361234.9</c:v>
                </c:pt>
                <c:pt idx="863">
                  <c:v>362229.9</c:v>
                </c:pt>
                <c:pt idx="864">
                  <c:v>363224.9</c:v>
                </c:pt>
                <c:pt idx="865">
                  <c:v>364219.9</c:v>
                </c:pt>
                <c:pt idx="866">
                  <c:v>365214.9</c:v>
                </c:pt>
                <c:pt idx="867">
                  <c:v>366209.9</c:v>
                </c:pt>
                <c:pt idx="868">
                  <c:v>367204.9</c:v>
                </c:pt>
                <c:pt idx="869">
                  <c:v>368199.9</c:v>
                </c:pt>
                <c:pt idx="870">
                  <c:v>369194.9</c:v>
                </c:pt>
                <c:pt idx="871">
                  <c:v>370189.9</c:v>
                </c:pt>
                <c:pt idx="872">
                  <c:v>371184.9</c:v>
                </c:pt>
                <c:pt idx="873">
                  <c:v>372179.9</c:v>
                </c:pt>
                <c:pt idx="874">
                  <c:v>373174.9</c:v>
                </c:pt>
                <c:pt idx="875">
                  <c:v>374169.9</c:v>
                </c:pt>
                <c:pt idx="876">
                  <c:v>375164.9</c:v>
                </c:pt>
                <c:pt idx="877">
                  <c:v>376159.9</c:v>
                </c:pt>
                <c:pt idx="878">
                  <c:v>377154.9</c:v>
                </c:pt>
                <c:pt idx="879">
                  <c:v>378149.9</c:v>
                </c:pt>
                <c:pt idx="880">
                  <c:v>379144.9</c:v>
                </c:pt>
                <c:pt idx="881">
                  <c:v>380139.9</c:v>
                </c:pt>
                <c:pt idx="882">
                  <c:v>381134.9</c:v>
                </c:pt>
                <c:pt idx="883">
                  <c:v>382129.9</c:v>
                </c:pt>
                <c:pt idx="884">
                  <c:v>383124.9</c:v>
                </c:pt>
                <c:pt idx="885">
                  <c:v>384119.9</c:v>
                </c:pt>
                <c:pt idx="886">
                  <c:v>385114.9</c:v>
                </c:pt>
                <c:pt idx="887">
                  <c:v>386109.9</c:v>
                </c:pt>
                <c:pt idx="888">
                  <c:v>387104.9</c:v>
                </c:pt>
                <c:pt idx="889">
                  <c:v>388099.9</c:v>
                </c:pt>
                <c:pt idx="890">
                  <c:v>389094.9</c:v>
                </c:pt>
                <c:pt idx="891">
                  <c:v>390089.9</c:v>
                </c:pt>
                <c:pt idx="892">
                  <c:v>391084.9</c:v>
                </c:pt>
                <c:pt idx="893">
                  <c:v>392079.9</c:v>
                </c:pt>
                <c:pt idx="894">
                  <c:v>393074.9</c:v>
                </c:pt>
                <c:pt idx="895">
                  <c:v>394069.9</c:v>
                </c:pt>
                <c:pt idx="896">
                  <c:v>395064.9</c:v>
                </c:pt>
                <c:pt idx="897">
                  <c:v>396059.9</c:v>
                </c:pt>
                <c:pt idx="898">
                  <c:v>397054.9</c:v>
                </c:pt>
                <c:pt idx="899">
                  <c:v>398049.9</c:v>
                </c:pt>
                <c:pt idx="900">
                  <c:v>399044.9</c:v>
                </c:pt>
                <c:pt idx="901">
                  <c:v>400039.9</c:v>
                </c:pt>
                <c:pt idx="902">
                  <c:v>401034.9</c:v>
                </c:pt>
                <c:pt idx="903">
                  <c:v>402029.9</c:v>
                </c:pt>
                <c:pt idx="904">
                  <c:v>403024.9</c:v>
                </c:pt>
                <c:pt idx="905">
                  <c:v>404019.9</c:v>
                </c:pt>
                <c:pt idx="906">
                  <c:v>405014.9</c:v>
                </c:pt>
                <c:pt idx="907">
                  <c:v>406009.9</c:v>
                </c:pt>
                <c:pt idx="908">
                  <c:v>407004.9</c:v>
                </c:pt>
                <c:pt idx="909">
                  <c:v>407999.9</c:v>
                </c:pt>
                <c:pt idx="910">
                  <c:v>408994.9</c:v>
                </c:pt>
                <c:pt idx="911">
                  <c:v>409989.9</c:v>
                </c:pt>
                <c:pt idx="912">
                  <c:v>410984.9</c:v>
                </c:pt>
                <c:pt idx="913">
                  <c:v>411979.9</c:v>
                </c:pt>
                <c:pt idx="914">
                  <c:v>412974.9</c:v>
                </c:pt>
                <c:pt idx="915">
                  <c:v>413969.9</c:v>
                </c:pt>
                <c:pt idx="916">
                  <c:v>414964.9</c:v>
                </c:pt>
                <c:pt idx="917">
                  <c:v>415959.9</c:v>
                </c:pt>
                <c:pt idx="918">
                  <c:v>416954.9</c:v>
                </c:pt>
                <c:pt idx="919">
                  <c:v>417949.9</c:v>
                </c:pt>
                <c:pt idx="920">
                  <c:v>418944.9</c:v>
                </c:pt>
                <c:pt idx="921">
                  <c:v>419939.9</c:v>
                </c:pt>
                <c:pt idx="922">
                  <c:v>420934.9</c:v>
                </c:pt>
                <c:pt idx="923">
                  <c:v>421929.9</c:v>
                </c:pt>
                <c:pt idx="924">
                  <c:v>422924.9</c:v>
                </c:pt>
                <c:pt idx="925">
                  <c:v>423919.9</c:v>
                </c:pt>
                <c:pt idx="926">
                  <c:v>424914.9</c:v>
                </c:pt>
                <c:pt idx="927">
                  <c:v>425909.9</c:v>
                </c:pt>
                <c:pt idx="928">
                  <c:v>426904.9</c:v>
                </c:pt>
                <c:pt idx="929">
                  <c:v>427899.9</c:v>
                </c:pt>
                <c:pt idx="930">
                  <c:v>428894.9</c:v>
                </c:pt>
                <c:pt idx="931">
                  <c:v>429889.9</c:v>
                </c:pt>
                <c:pt idx="932">
                  <c:v>430884.9</c:v>
                </c:pt>
                <c:pt idx="933">
                  <c:v>431879.9</c:v>
                </c:pt>
                <c:pt idx="934">
                  <c:v>432874.9</c:v>
                </c:pt>
                <c:pt idx="935">
                  <c:v>433869.9</c:v>
                </c:pt>
                <c:pt idx="936">
                  <c:v>434864.9</c:v>
                </c:pt>
                <c:pt idx="937">
                  <c:v>435859.9</c:v>
                </c:pt>
                <c:pt idx="938">
                  <c:v>436854.9</c:v>
                </c:pt>
                <c:pt idx="939">
                  <c:v>437849.9</c:v>
                </c:pt>
                <c:pt idx="940">
                  <c:v>438844.9</c:v>
                </c:pt>
                <c:pt idx="941">
                  <c:v>439839.9</c:v>
                </c:pt>
                <c:pt idx="942">
                  <c:v>440834.9</c:v>
                </c:pt>
                <c:pt idx="943">
                  <c:v>441829.9</c:v>
                </c:pt>
                <c:pt idx="944">
                  <c:v>442824.9</c:v>
                </c:pt>
                <c:pt idx="945">
                  <c:v>443819.9</c:v>
                </c:pt>
                <c:pt idx="946">
                  <c:v>444814.9</c:v>
                </c:pt>
                <c:pt idx="947">
                  <c:v>445809.9</c:v>
                </c:pt>
                <c:pt idx="948">
                  <c:v>446804.9</c:v>
                </c:pt>
                <c:pt idx="949">
                  <c:v>447799.9</c:v>
                </c:pt>
                <c:pt idx="950">
                  <c:v>448794.9</c:v>
                </c:pt>
                <c:pt idx="951">
                  <c:v>449789.9</c:v>
                </c:pt>
                <c:pt idx="952">
                  <c:v>450784.9</c:v>
                </c:pt>
                <c:pt idx="953">
                  <c:v>451779.9</c:v>
                </c:pt>
                <c:pt idx="954">
                  <c:v>452774.9</c:v>
                </c:pt>
                <c:pt idx="955">
                  <c:v>453769.9</c:v>
                </c:pt>
                <c:pt idx="956">
                  <c:v>454764.9</c:v>
                </c:pt>
                <c:pt idx="957">
                  <c:v>455759.9</c:v>
                </c:pt>
                <c:pt idx="958">
                  <c:v>456754.9</c:v>
                </c:pt>
                <c:pt idx="959">
                  <c:v>457749.9</c:v>
                </c:pt>
                <c:pt idx="960">
                  <c:v>458744.9</c:v>
                </c:pt>
                <c:pt idx="961">
                  <c:v>459739.9</c:v>
                </c:pt>
                <c:pt idx="962">
                  <c:v>460734.9</c:v>
                </c:pt>
                <c:pt idx="963">
                  <c:v>461729.9</c:v>
                </c:pt>
                <c:pt idx="964">
                  <c:v>462724.9</c:v>
                </c:pt>
                <c:pt idx="965">
                  <c:v>463719.9</c:v>
                </c:pt>
                <c:pt idx="966">
                  <c:v>464714.9</c:v>
                </c:pt>
                <c:pt idx="967">
                  <c:v>465709.9</c:v>
                </c:pt>
                <c:pt idx="968">
                  <c:v>466704.9</c:v>
                </c:pt>
                <c:pt idx="969">
                  <c:v>467699.9</c:v>
                </c:pt>
                <c:pt idx="970">
                  <c:v>468694.9</c:v>
                </c:pt>
                <c:pt idx="971">
                  <c:v>469689.9</c:v>
                </c:pt>
                <c:pt idx="972">
                  <c:v>470684.9</c:v>
                </c:pt>
                <c:pt idx="973">
                  <c:v>471679.9</c:v>
                </c:pt>
                <c:pt idx="974">
                  <c:v>472674.9</c:v>
                </c:pt>
                <c:pt idx="975">
                  <c:v>473669.9</c:v>
                </c:pt>
                <c:pt idx="976">
                  <c:v>474664.9</c:v>
                </c:pt>
                <c:pt idx="977">
                  <c:v>475659.9</c:v>
                </c:pt>
                <c:pt idx="978">
                  <c:v>476654.9</c:v>
                </c:pt>
                <c:pt idx="979">
                  <c:v>477649.9</c:v>
                </c:pt>
                <c:pt idx="980">
                  <c:v>478644.9</c:v>
                </c:pt>
                <c:pt idx="981">
                  <c:v>479639.9</c:v>
                </c:pt>
                <c:pt idx="982">
                  <c:v>480634.9</c:v>
                </c:pt>
                <c:pt idx="983">
                  <c:v>481629.9</c:v>
                </c:pt>
                <c:pt idx="984">
                  <c:v>482624.9</c:v>
                </c:pt>
                <c:pt idx="985">
                  <c:v>483619.9</c:v>
                </c:pt>
                <c:pt idx="986">
                  <c:v>484614.9</c:v>
                </c:pt>
                <c:pt idx="987">
                  <c:v>485609.9</c:v>
                </c:pt>
                <c:pt idx="988">
                  <c:v>486604.9</c:v>
                </c:pt>
                <c:pt idx="989">
                  <c:v>487599.9</c:v>
                </c:pt>
                <c:pt idx="990">
                  <c:v>488594.9</c:v>
                </c:pt>
                <c:pt idx="991">
                  <c:v>489589.9</c:v>
                </c:pt>
                <c:pt idx="992">
                  <c:v>490584.9</c:v>
                </c:pt>
                <c:pt idx="993">
                  <c:v>491579.9</c:v>
                </c:pt>
                <c:pt idx="994">
                  <c:v>492574.9</c:v>
                </c:pt>
                <c:pt idx="995">
                  <c:v>493569.9</c:v>
                </c:pt>
                <c:pt idx="996">
                  <c:v>494564.9</c:v>
                </c:pt>
                <c:pt idx="997">
                  <c:v>495559.9</c:v>
                </c:pt>
                <c:pt idx="998">
                  <c:v>496554.9</c:v>
                </c:pt>
                <c:pt idx="999">
                  <c:v>497549.9</c:v>
                </c:pt>
              </c:numCache>
            </c:numRef>
          </c:xVal>
          <c:yVal>
            <c:numRef>
              <c:f>'fig.3'!$D$8:$D$1007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2.1427701119999998E-09</c:v>
                </c:pt>
                <c:pt idx="11">
                  <c:v>1.2374497396799999E-08</c:v>
                </c:pt>
                <c:pt idx="12">
                  <c:v>4.148933272434719E-08</c:v>
                </c:pt>
                <c:pt idx="13">
                  <c:v>1.0512597225186852E-07</c:v>
                </c:pt>
                <c:pt idx="14">
                  <c:v>2.2306949766875483E-07</c:v>
                </c:pt>
                <c:pt idx="15">
                  <c:v>4.180770475917345E-07</c:v>
                </c:pt>
                <c:pt idx="16">
                  <c:v>7.145448148437924E-07</c:v>
                </c:pt>
                <c:pt idx="17">
                  <c:v>1.1371951642019959E-06</c:v>
                </c:pt>
                <c:pt idx="18">
                  <c:v>1.7099248448292002E-06</c:v>
                </c:pt>
                <c:pt idx="19">
                  <c:v>2.454870768839378E-06</c:v>
                </c:pt>
                <c:pt idx="20">
                  <c:v>3.3917173807815387E-06</c:v>
                </c:pt>
                <c:pt idx="21">
                  <c:v>4.537232942225195E-06</c:v>
                </c:pt>
                <c:pt idx="22">
                  <c:v>5.905010207236171E-06</c:v>
                </c:pt>
                <c:pt idx="23">
                  <c:v>7.505376672533627E-06</c:v>
                </c:pt>
                <c:pt idx="24">
                  <c:v>9.345439746207922E-06</c:v>
                </c:pt>
                <c:pt idx="25">
                  <c:v>1.1429233029201999E-05</c:v>
                </c:pt>
                <c:pt idx="26">
                  <c:v>1.3757934402054541E-05</c:v>
                </c:pt>
                <c:pt idx="27">
                  <c:v>1.633013075638812E-05</c:v>
                </c:pt>
                <c:pt idx="28">
                  <c:v>1.9142109153829097E-05</c:v>
                </c:pt>
                <c:pt idx="29">
                  <c:v>2.2188158378769587E-05</c:v>
                </c:pt>
                <c:pt idx="30">
                  <c:v>2.546086881954761E-05</c:v>
                </c:pt>
                <c:pt idx="31">
                  <c:v>2.8951421817670716E-05</c:v>
                </c:pt>
                <c:pt idx="32">
                  <c:v>3.264986237222384E-05</c:v>
                </c:pt>
                <c:pt idx="33">
                  <c:v>3.654535122415966E-05</c:v>
                </c:pt>
                <c:pt idx="34">
                  <c:v>4.062639406144938E-05</c:v>
                </c:pt>
                <c:pt idx="35">
                  <c:v>4.4881046869472095E-05</c:v>
                </c:pt>
                <c:pt idx="36">
                  <c:v>4.929709742194509E-05</c:v>
                </c:pt>
                <c:pt idx="37">
                  <c:v>5.3862223594918426E-05</c:v>
                </c:pt>
                <c:pt idx="38">
                  <c:v>5.856412966669393E-05</c:v>
                </c:pt>
                <c:pt idx="39">
                  <c:v>6.339066207281605E-05</c:v>
                </c:pt>
                <c:pt idx="40">
                  <c:v>6.832990626576658E-05</c:v>
                </c:pt>
                <c:pt idx="41">
                  <c:v>7.337026640979022E-05</c:v>
                </c:pt>
                <c:pt idx="42">
                  <c:v>7.850052965196696E-05</c:v>
                </c:pt>
                <c:pt idx="43">
                  <c:v>8.37099166692027E-05</c:v>
                </c:pt>
                <c:pt idx="44">
                  <c:v>8.898812011481855E-05</c:v>
                </c:pt>
                <c:pt idx="45">
                  <c:v>9.432533248917926E-05</c:v>
                </c:pt>
                <c:pt idx="46">
                  <c:v>9.971226484634703E-05</c:v>
                </c:pt>
                <c:pt idx="47">
                  <c:v>0.00010514015762964076</c:v>
                </c:pt>
                <c:pt idx="48">
                  <c:v>0.00011060078480861782</c:v>
                </c:pt>
                <c:pt idx="49">
                  <c:v>0.0001160864523718413</c:v>
                </c:pt>
                <c:pt idx="50">
                  <c:v>0.00012158999211647706</c:v>
                </c:pt>
                <c:pt idx="51">
                  <c:v>0.00012710475156884517</c:v>
                </c:pt>
                <c:pt idx="52">
                  <c:v>0.00013262458077055981</c:v>
                </c:pt>
                <c:pt idx="53">
                  <c:v>0.00013814381657329495</c:v>
                </c:pt>
                <c:pt idx="54">
                  <c:v>0.00014365726500166582</c:v>
                </c:pt>
                <c:pt idx="55">
                  <c:v>0.0001491601821680917</c:v>
                </c:pt>
                <c:pt idx="56">
                  <c:v>0.00015464825415551842</c:v>
                </c:pt>
                <c:pt idx="57">
                  <c:v>0.00016011757622312134</c:v>
                </c:pt>
                <c:pt idx="58">
                  <c:v>0.00016556463163610344</c:v>
                </c:pt>
                <c:pt idx="59">
                  <c:v>0.00017098627037294035</c:v>
                </c:pt>
                <c:pt idx="60">
                  <c:v>0.00017637968792137405</c:v>
                </c:pt>
                <c:pt idx="61">
                  <c:v>0.00018174240433760475</c:v>
                </c:pt>
                <c:pt idx="62">
                  <c:v>0.00018707224371097096</c:v>
                </c:pt>
                <c:pt idx="63">
                  <c:v>0.00019236731414846487</c:v>
                </c:pt>
                <c:pt idx="64">
                  <c:v>0.00019762598836925611</c:v>
                </c:pt>
                <c:pt idx="65">
                  <c:v>0.0002028468849785783</c:v>
                </c:pt>
                <c:pt idx="66">
                  <c:v>0.0002080288504724878</c:v>
                </c:pt>
                <c:pt idx="67">
                  <c:v>0.00021317094200978625</c:v>
                </c:pt>
                <c:pt idx="68">
                  <c:v>0.00021827241097449352</c:v>
                </c:pt>
                <c:pt idx="69">
                  <c:v>0.00022333268734138161</c:v>
                </c:pt>
                <c:pt idx="70">
                  <c:v>0.00022835136484797777</c:v>
                </c:pt>
                <c:pt idx="71">
                  <c:v>0.00023332818696889074</c:v>
                </c:pt>
                <c:pt idx="72">
                  <c:v>0.00023826303368210445</c:v>
                </c:pt>
                <c:pt idx="73">
                  <c:v>0.0002431559090118375</c:v>
                </c:pt>
                <c:pt idx="74">
                  <c:v>0.00024800692932852787</c:v>
                </c:pt>
                <c:pt idx="75">
                  <c:v>0.0002528163123833282</c:v>
                </c:pt>
                <c:pt idx="76">
                  <c:v>0.0002575843670520641</c:v>
                </c:pt>
                <c:pt idx="77">
                  <c:v>0.00026231148376181006</c:v>
                </c:pt>
                <c:pt idx="78">
                  <c:v>0.00026699812557197476</c:v>
                </c:pt>
                <c:pt idx="79">
                  <c:v>0.000271644819880983</c:v>
                </c:pt>
                <c:pt idx="80">
                  <c:v>0.0002762521507292173</c:v>
                </c:pt>
                <c:pt idx="81">
                  <c:v>0.000280820751668778</c:v>
                </c:pt>
                <c:pt idx="82">
                  <c:v>0.0002853512991707812</c:v>
                </c:pt>
                <c:pt idx="83">
                  <c:v>0.00028984450654129224</c:v>
                </c:pt>
                <c:pt idx="84">
                  <c:v>0.0002943011183175455</c:v>
                </c:pt>
                <c:pt idx="85">
                  <c:v>0.0002987219051167976</c:v>
                </c:pt>
                <c:pt idx="86">
                  <c:v>0.0003031076589109667</c:v>
                </c:pt>
                <c:pt idx="87">
                  <c:v>0.0003074591887011016</c:v>
                </c:pt>
                <c:pt idx="88">
                  <c:v>0.00031177731656667896</c:v>
                </c:pt>
                <c:pt idx="89">
                  <c:v>0.0003160628740657238</c:v>
                </c:pt>
                <c:pt idx="90">
                  <c:v>0.00032031669896277727</c:v>
                </c:pt>
                <c:pt idx="91">
                  <c:v>0.0003245396322627745</c:v>
                </c:pt>
                <c:pt idx="92">
                  <c:v>0.0003287325155299435</c:v>
                </c:pt>
                <c:pt idx="93">
                  <c:v>0.00033289618847187375</c:v>
                </c:pt>
                <c:pt idx="94">
                  <c:v>0.0003370314867699339</c:v>
                </c:pt>
                <c:pt idx="95">
                  <c:v>0.00034113924013822247</c:v>
                </c:pt>
                <c:pt idx="96">
                  <c:v>0.0003452202705942238</c:v>
                </c:pt>
                <c:pt idx="97">
                  <c:v>0.00034927539092529546</c:v>
                </c:pt>
                <c:pt idx="98">
                  <c:v>0.00035330540333604126</c:v>
                </c:pt>
                <c:pt idx="99">
                  <c:v>0.00035731109826251626</c:v>
                </c:pt>
                <c:pt idx="100">
                  <c:v>0.00036129325334006805</c:v>
                </c:pt>
                <c:pt idx="101">
                  <c:v>0.00036525263251244324</c:v>
                </c:pt>
                <c:pt idx="102">
                  <c:v>0.00036918998527057283</c:v>
                </c:pt>
                <c:pt idx="103">
                  <c:v>0.00037310604601020205</c:v>
                </c:pt>
                <c:pt idx="104">
                  <c:v>0.0003770015334982437</c:v>
                </c:pt>
                <c:pt idx="105">
                  <c:v>0.00038087715043841266</c:v>
                </c:pt>
                <c:pt idx="106">
                  <c:v>0.0003847335831273425</c:v>
                </c:pt>
                <c:pt idx="107">
                  <c:v>0.0003885715011929942</c:v>
                </c:pt>
                <c:pt idx="108">
                  <c:v>0.0003923915574077422</c:v>
                </c:pt>
                <c:pt idx="109">
                  <c:v>0.0003961943875690655</c:v>
                </c:pt>
                <c:pt idx="110">
                  <c:v>0.0003999806104412847</c:v>
                </c:pt>
                <c:pt idx="111">
                  <c:v>0.00040375082775226607</c:v>
                </c:pt>
                <c:pt idx="112">
                  <c:v>0.00040750562423946693</c:v>
                </c:pt>
                <c:pt idx="113">
                  <c:v>0.00041124556774012143</c:v>
                </c:pt>
                <c:pt idx="114">
                  <c:v>0.0004149712093207651</c:v>
                </c:pt>
                <c:pt idx="115">
                  <c:v>0.0004186830834416683</c:v>
                </c:pt>
                <c:pt idx="116">
                  <c:v>0.0004223817081521001</c:v>
                </c:pt>
                <c:pt idx="117">
                  <c:v>0.0004260675853126689</c:v>
                </c:pt>
                <c:pt idx="118">
                  <c:v>0.0004297412008412915</c:v>
                </c:pt>
                <c:pt idx="119">
                  <c:v>0.0004334030249796278</c:v>
                </c:pt>
                <c:pt idx="120">
                  <c:v>0.0004370535125770828</c:v>
                </c:pt>
                <c:pt idx="121">
                  <c:v>0.0004406931033897235</c:v>
                </c:pt>
                <c:pt idx="122">
                  <c:v>0.0004443222223916905</c:v>
                </c:pt>
                <c:pt idx="123">
                  <c:v>0.000447941280096895</c:v>
                </c:pt>
                <c:pt idx="124">
                  <c:v>0.0004515506728889924</c:v>
                </c:pt>
                <c:pt idx="125">
                  <c:v>0.00045515078335780617</c:v>
                </c:pt>
                <c:pt idx="126">
                  <c:v>0.0004587419806405467</c:v>
                </c:pt>
                <c:pt idx="127">
                  <c:v>0.0004623246207663283</c:v>
                </c:pt>
                <c:pt idx="128">
                  <c:v>0.00046589904700263245</c:v>
                </c:pt>
                <c:pt idx="129">
                  <c:v>0.0004694655902025022</c:v>
                </c:pt>
                <c:pt idx="130">
                  <c:v>0.00047302456915137485</c:v>
                </c:pt>
                <c:pt idx="131">
                  <c:v>0.0004765762909125779</c:v>
                </c:pt>
                <c:pt idx="132">
                  <c:v>0.000480121051170617</c:v>
                </c:pt>
                <c:pt idx="133">
                  <c:v>0.0004836591345714833</c:v>
                </c:pt>
                <c:pt idx="134">
                  <c:v>0.0004871908150592971</c:v>
                </c:pt>
                <c:pt idx="135">
                  <c:v>0.0004907163562086876</c:v>
                </c:pt>
                <c:pt idx="136">
                  <c:v>0.0004942360115523826</c:v>
                </c:pt>
                <c:pt idx="137">
                  <c:v>0.0004977500249035535</c:v>
                </c:pt>
                <c:pt idx="138">
                  <c:v>0.0005012586306725222</c:v>
                </c:pt>
                <c:pt idx="139">
                  <c:v>0.0005047620541774963</c:v>
                </c:pt>
                <c:pt idx="140">
                  <c:v>0.0005082605119490503</c:v>
                </c:pt>
                <c:pt idx="141">
                  <c:v>0.000511754212028119</c:v>
                </c:pt>
                <c:pt idx="142">
                  <c:v>0.0005152433542573146</c:v>
                </c:pt>
                <c:pt idx="143">
                  <c:v>0.0005187281305654159</c:v>
                </c:pt>
                <c:pt idx="144">
                  <c:v>0.0005222087252449161</c:v>
                </c:pt>
                <c:pt idx="145">
                  <c:v>0.000525685315222549</c:v>
                </c:pt>
                <c:pt idx="146">
                  <c:v>0.0005291580703227396</c:v>
                </c:pt>
                <c:pt idx="147">
                  <c:v>0.0005326271535239537</c:v>
                </c:pt>
                <c:pt idx="148">
                  <c:v>0.0005360927212079464</c:v>
                </c:pt>
                <c:pt idx="149">
                  <c:v>0.0005395549234019262</c:v>
                </c:pt>
                <c:pt idx="150">
                  <c:v>0.0005430139040136745</c:v>
                </c:pt>
                <c:pt idx="151">
                  <c:v>0.0005464698010596749</c:v>
                </c:pt>
                <c:pt idx="152">
                  <c:v>0.0005499227468863219</c:v>
                </c:pt>
                <c:pt idx="153">
                  <c:v>0.0005533728683842925</c:v>
                </c:pt>
                <c:pt idx="154">
                  <c:v>0.0005568202871961744</c:v>
                </c:pt>
                <c:pt idx="155">
                  <c:v>0.0005602651199174552</c:v>
                </c:pt>
                <c:pt idx="156">
                  <c:v>0.000563707478290986</c:v>
                </c:pt>
                <c:pt idx="157">
                  <c:v>0.0005671474693950386</c:v>
                </c:pt>
                <c:pt idx="158">
                  <c:v>0.0005705851958250837</c:v>
                </c:pt>
                <c:pt idx="159">
                  <c:v>0.0005740207558694209</c:v>
                </c:pt>
                <c:pt idx="160">
                  <c:v>0.000577454243678797</c:v>
                </c:pt>
                <c:pt idx="161">
                  <c:v>0.0005808857494301505</c:v>
                </c:pt>
                <c:pt idx="162">
                  <c:v>0.0005843153594846258</c:v>
                </c:pt>
                <c:pt idx="163">
                  <c:v>0.0005877431565399997</c:v>
                </c:pt>
                <c:pt idx="164">
                  <c:v>0.0005911692197776642</c:v>
                </c:pt>
                <c:pt idx="165">
                  <c:v>0.0005945936250043137</c:v>
                </c:pt>
                <c:pt idx="166">
                  <c:v>0.0005980164447884803</c:v>
                </c:pt>
                <c:pt idx="167">
                  <c:v>0.0006014377485920625</c:v>
                </c:pt>
                <c:pt idx="168">
                  <c:v>0.0006048576028969951</c:v>
                </c:pt>
                <c:pt idx="169">
                  <c:v>0.0006082760713272003</c:v>
                </c:pt>
                <c:pt idx="170">
                  <c:v>0.000611693214765965</c:v>
                </c:pt>
                <c:pt idx="171">
                  <c:v>0.0006151090914688846</c:v>
                </c:pt>
                <c:pt idx="172">
                  <c:v>0.0006185237571725122</c:v>
                </c:pt>
                <c:pt idx="173">
                  <c:v>0.0006219372651988496</c:v>
                </c:pt>
                <c:pt idx="174">
                  <c:v>0.0006253496665558156</c:v>
                </c:pt>
                <c:pt idx="175">
                  <c:v>0.0006287610100338236</c:v>
                </c:pt>
                <c:pt idx="176">
                  <c:v>0.0006321713422985973</c:v>
                </c:pt>
                <c:pt idx="177">
                  <c:v>0.0006355807079803524</c:v>
                </c:pt>
                <c:pt idx="178">
                  <c:v>0.0006389891497594686</c:v>
                </c:pt>
                <c:pt idx="179">
                  <c:v>0.000642396708448772</c:v>
                </c:pt>
                <c:pt idx="180">
                  <c:v>0.0006458034230725477</c:v>
                </c:pt>
                <c:pt idx="181">
                  <c:v>0.0006492093309423968</c:v>
                </c:pt>
                <c:pt idx="182">
                  <c:v>0.0006526144677300522</c:v>
                </c:pt>
                <c:pt idx="183">
                  <c:v>0.00065601886753726</c:v>
                </c:pt>
                <c:pt idx="184">
                  <c:v>0.0006594225629628357</c:v>
                </c:pt>
                <c:pt idx="185">
                  <c:v>0.0006628255851669972</c:v>
                </c:pt>
                <c:pt idx="186">
                  <c:v>0.000666227963933075</c:v>
                </c:pt>
                <c:pt idx="187">
                  <c:v>0.0006696297277266982</c:v>
                </c:pt>
                <c:pt idx="188">
                  <c:v>0.0006730309037525503</c:v>
                </c:pt>
                <c:pt idx="189">
                  <c:v>0.0006764315180087863</c:v>
                </c:pt>
                <c:pt idx="190">
                  <c:v>0.0006798315953392007</c:v>
                </c:pt>
                <c:pt idx="191">
                  <c:v>0.0006832311594832314</c:v>
                </c:pt>
                <c:pt idx="192">
                  <c:v>0.0006866302331238838</c:v>
                </c:pt>
                <c:pt idx="193">
                  <c:v>0.0006900288379336552</c:v>
                </c:pt>
                <c:pt idx="194">
                  <c:v>0.0006934269946185365</c:v>
                </c:pt>
                <c:pt idx="195">
                  <c:v>0.0006968247229601689</c:v>
                </c:pt>
                <c:pt idx="196">
                  <c:v>0.0007002220418562245</c:v>
                </c:pt>
                <c:pt idx="197">
                  <c:v>0.0007036189693590844</c:v>
                </c:pt>
                <c:pt idx="198">
                  <c:v>0.0007070155227128805</c:v>
                </c:pt>
                <c:pt idx="199">
                  <c:v>0.0007104117183889661</c:v>
                </c:pt>
                <c:pt idx="200">
                  <c:v>0.0007138075721198784</c:v>
                </c:pt>
                <c:pt idx="201">
                  <c:v>0.0007172030989318544</c:v>
                </c:pt>
                <c:pt idx="202">
                  <c:v>0.0007205983131759579</c:v>
                </c:pt>
                <c:pt idx="203">
                  <c:v>0.0007239932285578742</c:v>
                </c:pt>
                <c:pt idx="204">
                  <c:v>0.0007273878581664268</c:v>
                </c:pt>
                <c:pt idx="205">
                  <c:v>0.0007307822145008687</c:v>
                </c:pt>
                <c:pt idx="206">
                  <c:v>0.0007341763094969974</c:v>
                </c:pt>
                <c:pt idx="207">
                  <c:v>0.000737570154552144</c:v>
                </c:pt>
                <c:pt idx="208">
                  <c:v>0.0007409637605490817</c:v>
                </c:pt>
                <c:pt idx="209">
                  <c:v>0.0007443571378788979</c:v>
                </c:pt>
                <c:pt idx="210">
                  <c:v>0.000747750296462875</c:v>
                </c:pt>
                <c:pt idx="211">
                  <c:v>0.0007511432457734189</c:v>
                </c:pt>
                <c:pt idx="212">
                  <c:v>0.0007545359948540769</c:v>
                </c:pt>
                <c:pt idx="213">
                  <c:v>0.0007579285523386828</c:v>
                </c:pt>
                <c:pt idx="214">
                  <c:v>0.0007613209264696646</c:v>
                </c:pt>
                <c:pt idx="215">
                  <c:v>0.0007647131251155523</c:v>
                </c:pt>
                <c:pt idx="216">
                  <c:v>0.000768105155787718</c:v>
                </c:pt>
                <c:pt idx="217">
                  <c:v>0.0007714970256563808</c:v>
                </c:pt>
                <c:pt idx="218">
                  <c:v>0.0007748887415659099</c:v>
                </c:pt>
                <c:pt idx="219">
                  <c:v>0.0007782803100494524</c:v>
                </c:pt>
                <c:pt idx="220">
                  <c:v>0.000781671737342918</c:v>
                </c:pt>
                <c:pt idx="221">
                  <c:v>0.0007850630293983454</c:v>
                </c:pt>
                <c:pt idx="222">
                  <c:v>0.0007884541918966788</c:v>
                </c:pt>
                <c:pt idx="223">
                  <c:v>0.0007918452302599791</c:v>
                </c:pt>
                <c:pt idx="224">
                  <c:v>0.0007952361496630935</c:v>
                </c:pt>
                <c:pt idx="225">
                  <c:v>0.000798626955044809</c:v>
                </c:pt>
                <c:pt idx="226">
                  <c:v>0.0008020176511185092</c:v>
                </c:pt>
                <c:pt idx="227">
                  <c:v>0.0008054082423823582</c:v>
                </c:pt>
                <c:pt idx="228">
                  <c:v>0.0008087987331290313</c:v>
                </c:pt>
                <c:pt idx="229">
                  <c:v>0.0008121891274550119</c:v>
                </c:pt>
                <c:pt idx="230">
                  <c:v>0.0008155794292694738</c:v>
                </c:pt>
                <c:pt idx="231">
                  <c:v>0.0008189696423027676</c:v>
                </c:pt>
                <c:pt idx="232">
                  <c:v>0.0008223597701145273</c:v>
                </c:pt>
                <c:pt idx="233">
                  <c:v>0.0008257498161014143</c:v>
                </c:pt>
                <c:pt idx="234">
                  <c:v>0.0008291397835045147</c:v>
                </c:pt>
                <c:pt idx="235">
                  <c:v>0.000832529675416406</c:v>
                </c:pt>
                <c:pt idx="236">
                  <c:v>0.0008359194947879052</c:v>
                </c:pt>
                <c:pt idx="237">
                  <c:v>0.0008393092444345152</c:v>
                </c:pt>
                <c:pt idx="238">
                  <c:v>0.0008426989270425812</c:v>
                </c:pt>
                <c:pt idx="239">
                  <c:v>0.0008460885451751704</c:v>
                </c:pt>
                <c:pt idx="240">
                  <c:v>0.0008494781012776865</c:v>
                </c:pt>
                <c:pt idx="241">
                  <c:v>0.0008528675976832321</c:v>
                </c:pt>
                <c:pt idx="242">
                  <c:v>0.0008562570366177286</c:v>
                </c:pt>
                <c:pt idx="243">
                  <c:v>0.0008596464202048058</c:v>
                </c:pt>
                <c:pt idx="244">
                  <c:v>0.0008630357504704703</c:v>
                </c:pt>
                <c:pt idx="245">
                  <c:v>0.0008664250293475633</c:v>
                </c:pt>
                <c:pt idx="246">
                  <c:v>0.0008698142586800165</c:v>
                </c:pt>
                <c:pt idx="247">
                  <c:v>0.0008732034402269157</c:v>
                </c:pt>
                <c:pt idx="248">
                  <c:v>0.0008765925756663803</c:v>
                </c:pt>
                <c:pt idx="249">
                  <c:v>0.0008799816665992673</c:v>
                </c:pt>
                <c:pt idx="250">
                  <c:v>0.0008833707145527069</c:v>
                </c:pt>
                <c:pt idx="251">
                  <c:v>0.0008867597209834784</c:v>
                </c:pt>
                <c:pt idx="252">
                  <c:v>0.000890148687281232</c:v>
                </c:pt>
                <c:pt idx="253">
                  <c:v>0.0008935376147715652</c:v>
                </c:pt>
                <c:pt idx="254">
                  <c:v>0.0008969265047189584</c:v>
                </c:pt>
                <c:pt idx="255">
                  <c:v>0.0009003153583295781</c:v>
                </c:pt>
                <c:pt idx="256">
                  <c:v>0.0009037041767539516</c:v>
                </c:pt>
                <c:pt idx="257">
                  <c:v>0.0009070929610895208</c:v>
                </c:pt>
                <c:pt idx="258">
                  <c:v>0.0009104817123830785</c:v>
                </c:pt>
                <c:pt idx="259">
                  <c:v>0.0009138704316330953</c:v>
                </c:pt>
                <c:pt idx="260">
                  <c:v>0.0009172591197919389</c:v>
                </c:pt>
                <c:pt idx="261">
                  <c:v>0.0009206477777679929</c:v>
                </c:pt>
                <c:pt idx="262">
                  <c:v>0.0009240364064276791</c:v>
                </c:pt>
                <c:pt idx="263">
                  <c:v>0.0009274250065973867</c:v>
                </c:pt>
                <c:pt idx="264">
                  <c:v>0.000930813579065314</c:v>
                </c:pt>
                <c:pt idx="265">
                  <c:v>0.000934202124583226</c:v>
                </c:pt>
                <c:pt idx="266">
                  <c:v>0.0009375906438681308</c:v>
                </c:pt>
                <c:pt idx="267">
                  <c:v>0.0009409791376038803</c:v>
                </c:pt>
                <c:pt idx="268">
                  <c:v>0.0009443676064426972</c:v>
                </c:pt>
                <c:pt idx="269">
                  <c:v>0.000947756051006632</c:v>
                </c:pt>
                <c:pt idx="270">
                  <c:v>0.0009511444718889534</c:v>
                </c:pt>
                <c:pt idx="271">
                  <c:v>0.0009545328696554749</c:v>
                </c:pt>
                <c:pt idx="272">
                  <c:v>0.0009579212448458211</c:v>
                </c:pt>
                <c:pt idx="273">
                  <c:v>0.0009613095979746347</c:v>
                </c:pt>
                <c:pt idx="274">
                  <c:v>0.0009646979295327297</c:v>
                </c:pt>
                <c:pt idx="275">
                  <c:v>0.0009680862399881905</c:v>
                </c:pt>
                <c:pt idx="276">
                  <c:v>0.0009714745297874209</c:v>
                </c:pt>
                <c:pt idx="277">
                  <c:v>0.0009748627993561452</c:v>
                </c:pt>
                <c:pt idx="278">
                  <c:v>0.000978251049100363</c:v>
                </c:pt>
                <c:pt idx="279">
                  <c:v>0.0009816392794072598</c:v>
                </c:pt>
                <c:pt idx="280">
                  <c:v>0.000985027490646077</c:v>
                </c:pt>
                <c:pt idx="281">
                  <c:v>0.0009884156831689403</c:v>
                </c:pt>
                <c:pt idx="282">
                  <c:v>0.000991803857311651</c:v>
                </c:pt>
                <c:pt idx="283">
                  <c:v>0.0009951920133944403</c:v>
                </c:pt>
                <c:pt idx="284">
                  <c:v>0.00099858015172269</c:v>
                </c:pt>
                <c:pt idx="285">
                  <c:v>0.001001968272587618</c:v>
                </c:pt>
                <c:pt idx="286">
                  <c:v>0.001005356376266935</c:v>
                </c:pt>
                <c:pt idx="287">
                  <c:v>0.0010087444630254676</c:v>
                </c:pt>
                <c:pt idx="288">
                  <c:v>0.001012132533115756</c:v>
                </c:pt>
                <c:pt idx="289">
                  <c:v>0.0010155205867786216</c:v>
                </c:pt>
                <c:pt idx="290">
                  <c:v>0.0010189086242437101</c:v>
                </c:pt>
                <c:pt idx="291">
                  <c:v>0.0010222966457300088</c:v>
                </c:pt>
                <c:pt idx="292">
                  <c:v>0.0010256846514463396</c:v>
                </c:pt>
                <c:pt idx="293">
                  <c:v>0.0010290726415918305</c:v>
                </c:pt>
                <c:pt idx="294">
                  <c:v>0.001032460616356364</c:v>
                </c:pt>
                <c:pt idx="295">
                  <c:v>0.0010358485759210062</c:v>
                </c:pt>
                <c:pt idx="296">
                  <c:v>0.0010392365204584149</c:v>
                </c:pt>
                <c:pt idx="297">
                  <c:v>0.0010426244501332287</c:v>
                </c:pt>
                <c:pt idx="298">
                  <c:v>0.0010460123651024398</c:v>
                </c:pt>
                <c:pt idx="299">
                  <c:v>0.0010494002655157479</c:v>
                </c:pt>
                <c:pt idx="300">
                  <c:v>0.0010527881515158977</c:v>
                </c:pt>
                <c:pt idx="301">
                  <c:v>0.001056176023239003</c:v>
                </c:pt>
                <c:pt idx="302">
                  <c:v>0.0010595638808148528</c:v>
                </c:pt>
                <c:pt idx="303">
                  <c:v>0.001062951724367205</c:v>
                </c:pt>
                <c:pt idx="304">
                  <c:v>0.0010663395540140667</c:v>
                </c:pt>
                <c:pt idx="305">
                  <c:v>0.0010697273698679606</c:v>
                </c:pt>
                <c:pt idx="306">
                  <c:v>0.0010731151720361795</c:v>
                </c:pt>
                <c:pt idx="307">
                  <c:v>0.001076502960621029</c:v>
                </c:pt>
                <c:pt idx="308">
                  <c:v>0.0010798907357200591</c:v>
                </c:pt>
                <c:pt idx="309">
                  <c:v>0.001083278497426285</c:v>
                </c:pt>
                <c:pt idx="310">
                  <c:v>0.0010866662458283978</c:v>
                </c:pt>
                <c:pt idx="311">
                  <c:v>0.0010900539810109646</c:v>
                </c:pt>
                <c:pt idx="312">
                  <c:v>0.0010934417030546205</c:v>
                </c:pt>
                <c:pt idx="313">
                  <c:v>0.0010968294120362514</c:v>
                </c:pt>
                <c:pt idx="314">
                  <c:v>0.0011002171080291678</c:v>
                </c:pt>
                <c:pt idx="315">
                  <c:v>0.0011036047911032708</c:v>
                </c:pt>
                <c:pt idx="316">
                  <c:v>0.0011069924613252109</c:v>
                </c:pt>
                <c:pt idx="317">
                  <c:v>0.0011103801187585386</c:v>
                </c:pt>
                <c:pt idx="318">
                  <c:v>0.001113767763463849</c:v>
                </c:pt>
                <c:pt idx="319">
                  <c:v>0.0011171553954989187</c:v>
                </c:pt>
                <c:pt idx="320">
                  <c:v>0.0011205430149188365</c:v>
                </c:pt>
                <c:pt idx="321">
                  <c:v>0.001123930621776129</c:v>
                </c:pt>
                <c:pt idx="322">
                  <c:v>0.0011273182161208796</c:v>
                </c:pt>
                <c:pt idx="323">
                  <c:v>0.001130705798000842</c:v>
                </c:pt>
                <c:pt idx="324">
                  <c:v>0.0011340933674615476</c:v>
                </c:pt>
                <c:pt idx="325">
                  <c:v>0.0011374809245464107</c:v>
                </c:pt>
                <c:pt idx="326">
                  <c:v>0.0011408684692968255</c:v>
                </c:pt>
                <c:pt idx="327">
                  <c:v>0.0011442560017522604</c:v>
                </c:pt>
                <c:pt idx="328">
                  <c:v>0.0011476435219503476</c:v>
                </c:pt>
                <c:pt idx="329">
                  <c:v>0.0011510310299269687</c:v>
                </c:pt>
                <c:pt idx="330">
                  <c:v>0.001154418525716336</c:v>
                </c:pt>
                <c:pt idx="331">
                  <c:v>0.0011578060093510702</c:v>
                </c:pt>
                <c:pt idx="332">
                  <c:v>0.0011611934808622739</c:v>
                </c:pt>
                <c:pt idx="333">
                  <c:v>0.0011645809402796032</c:v>
                </c:pt>
                <c:pt idx="334">
                  <c:v>0.0011679683876313343</c:v>
                </c:pt>
                <c:pt idx="335">
                  <c:v>0.001171355822944428</c:v>
                </c:pt>
                <c:pt idx="336">
                  <c:v>0.0011747432462445914</c:v>
                </c:pt>
                <c:pt idx="337">
                  <c:v>0.0011781306575563346</c:v>
                </c:pt>
                <c:pt idx="338">
                  <c:v>0.0011815180569030284</c:v>
                </c:pt>
                <c:pt idx="339">
                  <c:v>0.001184905444306956</c:v>
                </c:pt>
                <c:pt idx="340">
                  <c:v>0.0011882928197893645</c:v>
                </c:pt>
                <c:pt idx="341">
                  <c:v>0.0011916801833705122</c:v>
                </c:pt>
                <c:pt idx="342">
                  <c:v>0.0011950675350697157</c:v>
                </c:pt>
                <c:pt idx="343">
                  <c:v>0.001198454874905393</c:v>
                </c:pt>
                <c:pt idx="344">
                  <c:v>0.0012018422028951053</c:v>
                </c:pt>
                <c:pt idx="345">
                  <c:v>0.0012052295190555973</c:v>
                </c:pt>
                <c:pt idx="346">
                  <c:v>0.001208616823402835</c:v>
                </c:pt>
                <c:pt idx="347">
                  <c:v>0.0012120041159520425</c:v>
                </c:pt>
                <c:pt idx="348">
                  <c:v>0.0012153913967177354</c:v>
                </c:pt>
                <c:pt idx="349">
                  <c:v>0.001218778665713755</c:v>
                </c:pt>
                <c:pt idx="350">
                  <c:v>0.0012221659229532987</c:v>
                </c:pt>
                <c:pt idx="351">
                  <c:v>0.001225553168448951</c:v>
                </c:pt>
                <c:pt idx="352">
                  <c:v>0.0012289404022127113</c:v>
                </c:pt>
                <c:pt idx="353">
                  <c:v>0.001232327624256021</c:v>
                </c:pt>
                <c:pt idx="354">
                  <c:v>0.0012357148345897907</c:v>
                </c:pt>
                <c:pt idx="355">
                  <c:v>0.0012391020332244234</c:v>
                </c:pt>
                <c:pt idx="356">
                  <c:v>0.0012424892201698392</c:v>
                </c:pt>
                <c:pt idx="357">
                  <c:v>0.0012458763954354976</c:v>
                </c:pt>
                <c:pt idx="358">
                  <c:v>0.0012492635590304186</c:v>
                </c:pt>
                <c:pt idx="359">
                  <c:v>0.0012526507109632031</c:v>
                </c:pt>
                <c:pt idx="360">
                  <c:v>0.0012560378512420536</c:v>
                </c:pt>
                <c:pt idx="361">
                  <c:v>0.0012594249798747912</c:v>
                </c:pt>
                <c:pt idx="362">
                  <c:v>0.0012628120968688743</c:v>
                </c:pt>
                <c:pt idx="363">
                  <c:v>0.0012661992022314152</c:v>
                </c:pt>
                <c:pt idx="364">
                  <c:v>0.0012695862959691965</c:v>
                </c:pt>
                <c:pt idx="365">
                  <c:v>0.0012729733780886862</c:v>
                </c:pt>
                <c:pt idx="366">
                  <c:v>0.0012763604485960523</c:v>
                </c:pt>
                <c:pt idx="367">
                  <c:v>0.001279747507497177</c:v>
                </c:pt>
                <c:pt idx="368">
                  <c:v>0.0012831345547976703</c:v>
                </c:pt>
                <c:pt idx="369">
                  <c:v>0.001286521590502882</c:v>
                </c:pt>
                <c:pt idx="370">
                  <c:v>0.001289908614617914</c:v>
                </c:pt>
                <c:pt idx="371">
                  <c:v>0.0012932956271476327</c:v>
                </c:pt>
                <c:pt idx="372">
                  <c:v>0.0012966826280966788</c:v>
                </c:pt>
                <c:pt idx="373">
                  <c:v>0.0013000696174694784</c:v>
                </c:pt>
                <c:pt idx="374">
                  <c:v>0.0013034565952702527</c:v>
                </c:pt>
                <c:pt idx="375">
                  <c:v>0.0013068435615030286</c:v>
                </c:pt>
                <c:pt idx="376">
                  <c:v>0.001310230516171646</c:v>
                </c:pt>
                <c:pt idx="377">
                  <c:v>0.001313617459279768</c:v>
                </c:pt>
                <c:pt idx="378">
                  <c:v>0.0013170043908308888</c:v>
                </c:pt>
                <c:pt idx="379">
                  <c:v>0.001320391310828341</c:v>
                </c:pt>
                <c:pt idx="380">
                  <c:v>0.0013237782192753035</c:v>
                </c:pt>
                <c:pt idx="381">
                  <c:v>0.001327165116174809</c:v>
                </c:pt>
                <c:pt idx="382">
                  <c:v>0.0013305520015297505</c:v>
                </c:pt>
                <c:pt idx="383">
                  <c:v>0.0013339388753428878</c:v>
                </c:pt>
                <c:pt idx="384">
                  <c:v>0.0013373257376168535</c:v>
                </c:pt>
                <c:pt idx="385">
                  <c:v>0.0013407125883541594</c:v>
                </c:pt>
                <c:pt idx="386">
                  <c:v>0.001344099427557202</c:v>
                </c:pt>
                <c:pt idx="387">
                  <c:v>0.0013474862552282675</c:v>
                </c:pt>
                <c:pt idx="388">
                  <c:v>0.0013508730713695375</c:v>
                </c:pt>
                <c:pt idx="389">
                  <c:v>0.0013542598759830934</c:v>
                </c:pt>
                <c:pt idx="390">
                  <c:v>0.0013576466690709216</c:v>
                </c:pt>
                <c:pt idx="391">
                  <c:v>0.0013610334506349174</c:v>
                </c:pt>
                <c:pt idx="392">
                  <c:v>0.0013644202206768894</c:v>
                </c:pt>
                <c:pt idx="393">
                  <c:v>0.0013678069791985639</c:v>
                </c:pt>
                <c:pt idx="394">
                  <c:v>0.0013711937262015882</c:v>
                </c:pt>
                <c:pt idx="395">
                  <c:v>0.0013745804616875348</c:v>
                </c:pt>
                <c:pt idx="396">
                  <c:v>0.0013779671856579043</c:v>
                </c:pt>
                <c:pt idx="397">
                  <c:v>0.0013813538981141294</c:v>
                </c:pt>
                <c:pt idx="398">
                  <c:v>0.0013847405990575774</c:v>
                </c:pt>
                <c:pt idx="399">
                  <c:v>0.001388127288489554</c:v>
                </c:pt>
                <c:pt idx="400">
                  <c:v>0.0013915139664113054</c:v>
                </c:pt>
                <c:pt idx="401">
                  <c:v>0.0013949006328240218</c:v>
                </c:pt>
                <c:pt idx="402">
                  <c:v>0.0013982872877288395</c:v>
                </c:pt>
                <c:pt idx="403">
                  <c:v>0.0014016739311268436</c:v>
                </c:pt>
                <c:pt idx="404">
                  <c:v>0.0014050605630190705</c:v>
                </c:pt>
                <c:pt idx="405">
                  <c:v>0.0014084471834065098</c:v>
                </c:pt>
                <c:pt idx="406">
                  <c:v>0.0014118337922901067</c:v>
                </c:pt>
                <c:pt idx="407">
                  <c:v>0.0014152203896707644</c:v>
                </c:pt>
                <c:pt idx="408">
                  <c:v>0.0014186069755493457</c:v>
                </c:pt>
                <c:pt idx="409">
                  <c:v>0.0014219935499266748</c:v>
                </c:pt>
                <c:pt idx="410">
                  <c:v>0.0014253801128035393</c:v>
                </c:pt>
                <c:pt idx="411">
                  <c:v>0.0014287666641806917</c:v>
                </c:pt>
                <c:pt idx="412">
                  <c:v>0.0014321532040588517</c:v>
                </c:pt>
                <c:pt idx="413">
                  <c:v>0.0014355397324387065</c:v>
                </c:pt>
                <c:pt idx="414">
                  <c:v>0.0014389262493209136</c:v>
                </c:pt>
                <c:pt idx="415">
                  <c:v>0.0014423127547061015</c:v>
                </c:pt>
                <c:pt idx="416">
                  <c:v>0.001445699248594871</c:v>
                </c:pt>
                <c:pt idx="417">
                  <c:v>0.001449085730987797</c:v>
                </c:pt>
                <c:pt idx="418">
                  <c:v>0.001452472201885429</c:v>
                </c:pt>
                <c:pt idx="419">
                  <c:v>0.0014558586612882928</c:v>
                </c:pt>
                <c:pt idx="420">
                  <c:v>0.0014592451091968916</c:v>
                </c:pt>
                <c:pt idx="421">
                  <c:v>0.001462631545611707</c:v>
                </c:pt>
                <c:pt idx="422">
                  <c:v>0.0014660179705331994</c:v>
                </c:pt>
                <c:pt idx="423">
                  <c:v>0.0014694043839618104</c:v>
                </c:pt>
                <c:pt idx="424">
                  <c:v>0.0014727907858979618</c:v>
                </c:pt>
                <c:pt idx="425">
                  <c:v>0.0014761771763420585</c:v>
                </c:pt>
                <c:pt idx="426">
                  <c:v>0.0014795635552944876</c:v>
                </c:pt>
                <c:pt idx="427">
                  <c:v>0.0014829499227556203</c:v>
                </c:pt>
                <c:pt idx="428">
                  <c:v>0.0014863362787258122</c:v>
                </c:pt>
                <c:pt idx="429">
                  <c:v>0.001489722623205404</c:v>
                </c:pt>
                <c:pt idx="430">
                  <c:v>0.0014931089561947223</c:v>
                </c:pt>
                <c:pt idx="431">
                  <c:v>0.0014964952776940807</c:v>
                </c:pt>
                <c:pt idx="432">
                  <c:v>0.0014998815877037795</c:v>
                </c:pt>
                <c:pt idx="433">
                  <c:v>0.001503267886224107</c:v>
                </c:pt>
                <c:pt idx="434">
                  <c:v>0.0015066541732553398</c:v>
                </c:pt>
                <c:pt idx="435">
                  <c:v>0.0015100404487977434</c:v>
                </c:pt>
                <c:pt idx="436">
                  <c:v>0.0015134267128515727</c:v>
                </c:pt>
                <c:pt idx="437">
                  <c:v>0.0015168129654170729</c:v>
                </c:pt>
                <c:pt idx="438">
                  <c:v>0.001520199206494479</c:v>
                </c:pt>
                <c:pt idx="439">
                  <c:v>0.001523585436084017</c:v>
                </c:pt>
                <c:pt idx="440">
                  <c:v>0.0015269716541859045</c:v>
                </c:pt>
                <c:pt idx="441">
                  <c:v>0.0015303578608003503</c:v>
                </c:pt>
                <c:pt idx="442">
                  <c:v>0.0015337440559275554</c:v>
                </c:pt>
                <c:pt idx="443">
                  <c:v>0.0015371302395677136</c:v>
                </c:pt>
                <c:pt idx="444">
                  <c:v>0.001540516411721011</c:v>
                </c:pt>
                <c:pt idx="445">
                  <c:v>0.001543902572387627</c:v>
                </c:pt>
                <c:pt idx="446">
                  <c:v>0.0015472887215677346</c:v>
                </c:pt>
                <c:pt idx="447">
                  <c:v>0.0015506748592615002</c:v>
                </c:pt>
                <c:pt idx="448">
                  <c:v>0.0015540609854690847</c:v>
                </c:pt>
                <c:pt idx="449">
                  <c:v>0.0015574471001906429</c:v>
                </c:pt>
                <c:pt idx="450">
                  <c:v>0.0015608332034263244</c:v>
                </c:pt>
                <c:pt idx="451">
                  <c:v>0.0015642192951762733</c:v>
                </c:pt>
                <c:pt idx="452">
                  <c:v>0.0015676053754406295</c:v>
                </c:pt>
                <c:pt idx="453">
                  <c:v>0.0015709914442195274</c:v>
                </c:pt>
                <c:pt idx="454">
                  <c:v>0.0015743775015130976</c:v>
                </c:pt>
                <c:pt idx="455">
                  <c:v>0.001577763547321466</c:v>
                </c:pt>
                <c:pt idx="456">
                  <c:v>0.0015811495816447545</c:v>
                </c:pt>
                <c:pt idx="457">
                  <c:v>0.0015845356044830812</c:v>
                </c:pt>
                <c:pt idx="458">
                  <c:v>0.0015879216158365605</c:v>
                </c:pt>
                <c:pt idx="459">
                  <c:v>0.0015913076157053033</c:v>
                </c:pt>
                <c:pt idx="460">
                  <c:v>0.0015946936040894168</c:v>
                </c:pt>
                <c:pt idx="461">
                  <c:v>0.0015980795809890057</c:v>
                </c:pt>
                <c:pt idx="462">
                  <c:v>0.001601465546404171</c:v>
                </c:pt>
                <c:pt idx="463">
                  <c:v>0.0016048515003350113</c:v>
                </c:pt>
                <c:pt idx="464">
                  <c:v>0.001608237442781622</c:v>
                </c:pt>
                <c:pt idx="465">
                  <c:v>0.001611623373744096</c:v>
                </c:pt>
                <c:pt idx="466">
                  <c:v>0.0016150092932225237</c:v>
                </c:pt>
                <c:pt idx="467">
                  <c:v>0.0016183952012169933</c:v>
                </c:pt>
                <c:pt idx="468">
                  <c:v>0.0016217810977275902</c:v>
                </c:pt>
                <c:pt idx="469">
                  <c:v>0.0016251669827543982</c:v>
                </c:pt>
                <c:pt idx="470">
                  <c:v>0.0016285528562974985</c:v>
                </c:pt>
                <c:pt idx="471">
                  <c:v>0.0016319387183569708</c:v>
                </c:pt>
                <c:pt idx="472">
                  <c:v>0.0016353245689328926</c:v>
                </c:pt>
                <c:pt idx="473">
                  <c:v>0.0016387104080253395</c:v>
                </c:pt>
                <c:pt idx="474">
                  <c:v>0.0016420962356343857</c:v>
                </c:pt>
                <c:pt idx="475">
                  <c:v>0.0016454820517601036</c:v>
                </c:pt>
                <c:pt idx="476">
                  <c:v>0.001648867856402564</c:v>
                </c:pt>
                <c:pt idx="477">
                  <c:v>0.0016522536495618362</c:v>
                </c:pt>
                <c:pt idx="478">
                  <c:v>0.0016556394312379882</c:v>
                </c:pt>
                <c:pt idx="479">
                  <c:v>0.0016590252014310866</c:v>
                </c:pt>
                <c:pt idx="480">
                  <c:v>0.0016624109601411966</c:v>
                </c:pt>
                <c:pt idx="481">
                  <c:v>0.0016657967073683824</c:v>
                </c:pt>
                <c:pt idx="482">
                  <c:v>0.0016691824431127066</c:v>
                </c:pt>
                <c:pt idx="483">
                  <c:v>0.0016725681673742314</c:v>
                </c:pt>
                <c:pt idx="484">
                  <c:v>0.001675953880153017</c:v>
                </c:pt>
                <c:pt idx="485">
                  <c:v>0.0016793395814491236</c:v>
                </c:pt>
                <c:pt idx="486">
                  <c:v>0.0016827252712626095</c:v>
                </c:pt>
                <c:pt idx="487">
                  <c:v>0.0016861109495935327</c:v>
                </c:pt>
                <c:pt idx="488">
                  <c:v>0.0016894966164419502</c:v>
                </c:pt>
                <c:pt idx="489">
                  <c:v>0.0016928822718079177</c:v>
                </c:pt>
                <c:pt idx="490">
                  <c:v>0.0016962679156914907</c:v>
                </c:pt>
                <c:pt idx="491">
                  <c:v>0.001699653548092724</c:v>
                </c:pt>
                <c:pt idx="492">
                  <c:v>0.001703039169011671</c:v>
                </c:pt>
                <c:pt idx="493">
                  <c:v>0.0017064247784483848</c:v>
                </c:pt>
                <c:pt idx="494">
                  <c:v>0.001709810376402918</c:v>
                </c:pt>
                <c:pt idx="495">
                  <c:v>0.001713195962875322</c:v>
                </c:pt>
                <c:pt idx="496">
                  <c:v>0.0017165815378656485</c:v>
                </c:pt>
                <c:pt idx="497">
                  <c:v>0.001719967101373948</c:v>
                </c:pt>
                <c:pt idx="498">
                  <c:v>0.0017233526534002706</c:v>
                </c:pt>
                <c:pt idx="499">
                  <c:v>0.0017267381939446657</c:v>
                </c:pt>
                <c:pt idx="500">
                  <c:v>0.035412752365985595</c:v>
                </c:pt>
                <c:pt idx="501">
                  <c:v>0.06796205618604736</c:v>
                </c:pt>
                <c:pt idx="502">
                  <c:v>0.09941300712847223</c:v>
                </c:pt>
                <c:pt idx="503">
                  <c:v>0.12980266832218246</c:v>
                </c:pt>
                <c:pt idx="504">
                  <c:v>0.15916685222743682</c:v>
                </c:pt>
                <c:pt idx="505">
                  <c:v>0.18754016283874636</c:v>
                </c:pt>
                <c:pt idx="506">
                  <c:v>0.21495603646368294</c:v>
                </c:pt>
                <c:pt idx="507">
                  <c:v>0.24144678112563633</c:v>
                </c:pt>
                <c:pt idx="508">
                  <c:v>0.2670436146369534</c:v>
                </c:pt>
                <c:pt idx="509">
                  <c:v>0.2917767013873269</c:v>
                </c:pt>
                <c:pt idx="510">
                  <c:v>0.31567518789078597</c:v>
                </c:pt>
                <c:pt idx="511">
                  <c:v>0.33876723713317947</c:v>
                </c:pt>
                <c:pt idx="512">
                  <c:v>0.36108006176062796</c:v>
                </c:pt>
                <c:pt idx="513">
                  <c:v>0.3826399561480551</c:v>
                </c:pt>
                <c:pt idx="514">
                  <c:v>0.40347232738558986</c:v>
                </c:pt>
                <c:pt idx="515">
                  <c:v>0.42360172521935413</c:v>
                </c:pt>
                <c:pt idx="516">
                  <c:v>0.4430518709819209</c:v>
                </c:pt>
                <c:pt idx="517">
                  <c:v>0.4618456855465342</c:v>
                </c:pt>
                <c:pt idx="518">
                  <c:v>0.4800053163380342</c:v>
                </c:pt>
                <c:pt idx="519">
                  <c:v>0.4975521634323182</c:v>
                </c:pt>
                <c:pt idx="520">
                  <c:v>0.5145069047750934</c:v>
                </c:pt>
                <c:pt idx="521">
                  <c:v>0.5308895205496422</c:v>
                </c:pt>
                <c:pt idx="522">
                  <c:v>0.5467193167223136</c:v>
                </c:pt>
                <c:pt idx="523">
                  <c:v>0.5620149477934892</c:v>
                </c:pt>
                <c:pt idx="524">
                  <c:v>0.5767944387808347</c:v>
                </c:pt>
                <c:pt idx="525">
                  <c:v>0.5910752064607417</c:v>
                </c:pt>
                <c:pt idx="526">
                  <c:v>0.604874079892993</c:v>
                </c:pt>
                <c:pt idx="527">
                  <c:v>0.6182073202528368</c:v>
                </c:pt>
                <c:pt idx="528">
                  <c:v>0.6310906399938427</c:v>
                </c:pt>
                <c:pt idx="529">
                  <c:v>0.6435392213641212</c:v>
                </c:pt>
                <c:pt idx="530">
                  <c:v>0.655567734297725</c:v>
                </c:pt>
                <c:pt idx="531">
                  <c:v>0.6671903537023196</c:v>
                </c:pt>
                <c:pt idx="532">
                  <c:v>0.6784207761634931</c:v>
                </c:pt>
                <c:pt idx="533">
                  <c:v>0.6892722360853908</c:v>
                </c:pt>
                <c:pt idx="534">
                  <c:v>0.6997575212866964</c:v>
                </c:pt>
                <c:pt idx="535">
                  <c:v>0.7098889880703375</c:v>
                </c:pt>
                <c:pt idx="536">
                  <c:v>0.7196785757846745</c:v>
                </c:pt>
                <c:pt idx="537">
                  <c:v>0.7291378208933337</c:v>
                </c:pt>
                <c:pt idx="538">
                  <c:v>0.7382778705702624</c:v>
                </c:pt>
                <c:pt idx="539">
                  <c:v>0.7471094958360303</c:v>
                </c:pt>
                <c:pt idx="540">
                  <c:v>0.7556431042508543</c:v>
                </c:pt>
                <c:pt idx="541">
                  <c:v>0.7638887521793079</c:v>
                </c:pt>
                <c:pt idx="542">
                  <c:v>0.7718561566411648</c:v>
                </c:pt>
                <c:pt idx="543">
                  <c:v>0.7795547067623466</c:v>
                </c:pt>
                <c:pt idx="544">
                  <c:v>0.7869934748394646</c:v>
                </c:pt>
                <c:pt idx="545">
                  <c:v>0.7941812270309972</c:v>
                </c:pt>
                <c:pt idx="546">
                  <c:v>0.8011264336877021</c:v>
                </c:pt>
                <c:pt idx="547">
                  <c:v>0.8078372793344344</c:v>
                </c:pt>
                <c:pt idx="548">
                  <c:v>0.8143216723151369</c:v>
                </c:pt>
                <c:pt idx="549">
                  <c:v>0.8205872541123665</c:v>
                </c:pt>
                <c:pt idx="550">
                  <c:v>0.8266414083523403</c:v>
                </c:pt>
                <c:pt idx="551">
                  <c:v>0.832491269506112</c:v>
                </c:pt>
                <c:pt idx="552">
                  <c:v>0.838143731297134</c:v>
                </c:pt>
                <c:pt idx="553">
                  <c:v>0.843605454825113</c:v>
                </c:pt>
                <c:pt idx="554">
                  <c:v>0.8488828764157301</c:v>
                </c:pt>
                <c:pt idx="555">
                  <c:v>0.85398221520548</c:v>
                </c:pt>
                <c:pt idx="556">
                  <c:v>0.8589094804705631</c:v>
                </c:pt>
                <c:pt idx="557">
                  <c:v>0.863670478708471</c:v>
                </c:pt>
                <c:pt idx="558">
                  <c:v>0.8682708204806082</c:v>
                </c:pt>
                <c:pt idx="559">
                  <c:v>0.8727159270240145</c:v>
                </c:pt>
                <c:pt idx="560">
                  <c:v>0.8770110366399797</c:v>
                </c:pt>
                <c:pt idx="561">
                  <c:v>0.8811612108670794</c:v>
                </c:pt>
                <c:pt idx="562">
                  <c:v>0.8851713404459056</c:v>
                </c:pt>
                <c:pt idx="563">
                  <c:v>0.8890461510825218</c:v>
                </c:pt>
                <c:pt idx="564">
                  <c:v>0.892790209017435</c:v>
                </c:pt>
                <c:pt idx="565">
                  <c:v>0.8964079264066461</c:v>
                </c:pt>
                <c:pt idx="566">
                  <c:v>0.8999035665211209</c:v>
                </c:pt>
                <c:pt idx="567">
                  <c:v>0.9032812487708087</c:v>
                </c:pt>
                <c:pt idx="568">
                  <c:v>0.9065449535591291</c:v>
                </c:pt>
                <c:pt idx="569">
                  <c:v>0.9096985269736473</c:v>
                </c:pt>
                <c:pt idx="570">
                  <c:v>0.9127456853184661</c:v>
                </c:pt>
                <c:pt idx="571">
                  <c:v>0.915690019493676</c:v>
                </c:pt>
                <c:pt idx="572">
                  <c:v>0.9185349992270231</c:v>
                </c:pt>
                <c:pt idx="573">
                  <c:v>0.9212839771627829</c:v>
                </c:pt>
                <c:pt idx="574">
                  <c:v>0.923940192812658</c:v>
                </c:pt>
                <c:pt idx="575">
                  <c:v>0.9265067763733558</c:v>
                </c:pt>
                <c:pt idx="576">
                  <c:v>0.9289867524153437</c:v>
                </c:pt>
                <c:pt idx="577">
                  <c:v>0.9313830434471314</c:v>
                </c:pt>
                <c:pt idx="578">
                  <c:v>0.9336984733592784</c:v>
                </c:pt>
                <c:pt idx="579">
                  <c:v>0.9359357707521851</c:v>
                </c:pt>
                <c:pt idx="580">
                  <c:v>0.938097572151592</c:v>
                </c:pt>
                <c:pt idx="581">
                  <c:v>0.9401864251155716</c:v>
                </c:pt>
                <c:pt idx="582">
                  <c:v>0.9422047912366796</c:v>
                </c:pt>
                <c:pt idx="583">
                  <c:v>0.9441550490427987</c:v>
                </c:pt>
                <c:pt idx="584">
                  <c:v>0.9460394968000969</c:v>
                </c:pt>
                <c:pt idx="585">
                  <c:v>0.9478603552214011</c:v>
                </c:pt>
                <c:pt idx="586">
                  <c:v>0.949619770083179</c:v>
                </c:pt>
                <c:pt idx="587">
                  <c:v>0.9513198147542126</c:v>
                </c:pt>
                <c:pt idx="588">
                  <c:v>0.9529624926389436</c:v>
                </c:pt>
                <c:pt idx="589">
                  <c:v>0.9545497395383701</c:v>
                </c:pt>
                <c:pt idx="590">
                  <c:v>0.9560834259312757</c:v>
                </c:pt>
                <c:pt idx="591">
                  <c:v>0.9575653591784811</c:v>
                </c:pt>
                <c:pt idx="592">
                  <c:v>0.9589972856527142</c:v>
                </c:pt>
                <c:pt idx="593">
                  <c:v>0.9603808927966099</c:v>
                </c:pt>
                <c:pt idx="594">
                  <c:v>0.961717811111263</c:v>
                </c:pt>
                <c:pt idx="595">
                  <c:v>0.9630096160776803</c:v>
                </c:pt>
                <c:pt idx="596">
                  <c:v>0.9642578300133938</c:v>
                </c:pt>
                <c:pt idx="597">
                  <c:v>0.9654639238664237</c:v>
                </c:pt>
                <c:pt idx="598">
                  <c:v>0.9666293189487056</c:v>
                </c:pt>
                <c:pt idx="599">
                  <c:v>0.9677553886110252</c:v>
                </c:pt>
                <c:pt idx="600">
                  <c:v>0.9688434598614319</c:v>
                </c:pt>
                <c:pt idx="601">
                  <c:v>0.9698948149290422</c:v>
                </c:pt>
                <c:pt idx="602">
                  <c:v>0.9709106927750715</c:v>
                </c:pt>
                <c:pt idx="603">
                  <c:v>0.9718922905528793</c:v>
                </c:pt>
                <c:pt idx="604">
                  <c:v>0.9728407650187448</c:v>
                </c:pt>
                <c:pt idx="605">
                  <c:v>0.9737572338950374</c:v>
                </c:pt>
                <c:pt idx="606">
                  <c:v>0.974642777187388</c:v>
                </c:pt>
                <c:pt idx="607">
                  <c:v>0.9754984384574132</c:v>
                </c:pt>
                <c:pt idx="608">
                  <c:v>0.9763252260524926</c:v>
                </c:pt>
                <c:pt idx="609">
                  <c:v>0.9771241142940476</c:v>
                </c:pt>
                <c:pt idx="610">
                  <c:v>0.977896044625723</c:v>
                </c:pt>
                <c:pt idx="611">
                  <c:v>0.9786419267228242</c:v>
                </c:pt>
                <c:pt idx="612">
                  <c:v>0.9793626395643169</c:v>
                </c:pt>
                <c:pt idx="613">
                  <c:v>0.9800590324686528</c:v>
                </c:pt>
                <c:pt idx="614">
                  <c:v>0.9807319260946424</c:v>
                </c:pt>
                <c:pt idx="615">
                  <c:v>0.9813821134085544</c:v>
                </c:pt>
                <c:pt idx="616">
                  <c:v>0.98201036061858</c:v>
                </c:pt>
                <c:pt idx="617">
                  <c:v>0.9826174080777658</c:v>
                </c:pt>
                <c:pt idx="618">
                  <c:v>0.9832039711564761</c:v>
                </c:pt>
                <c:pt idx="619">
                  <c:v>0.9837707410854165</c:v>
                </c:pt>
                <c:pt idx="620">
                  <c:v>0.9843183857702088</c:v>
                </c:pt>
                <c:pt idx="621">
                  <c:v>0.9848475505784794</c:v>
                </c:pt>
                <c:pt idx="622">
                  <c:v>0.9853588591003876</c:v>
                </c:pt>
                <c:pt idx="623">
                  <c:v>0.9858529138834906</c:v>
                </c:pt>
                <c:pt idx="624">
                  <c:v>0.9863302971428114</c:v>
                </c:pt>
                <c:pt idx="625">
                  <c:v>0.9867915714469451</c:v>
                </c:pt>
                <c:pt idx="626">
                  <c:v>0.9872372803810135</c:v>
                </c:pt>
                <c:pt idx="627">
                  <c:v>0.9876679491872492</c:v>
                </c:pt>
                <c:pt idx="628">
                  <c:v>0.9880840853839626</c:v>
                </c:pt>
                <c:pt idx="629">
                  <c:v>0.9884861793636235</c:v>
                </c:pt>
                <c:pt idx="630">
                  <c:v>0.98887470497076</c:v>
                </c:pt>
                <c:pt idx="631">
                  <c:v>0.989250120060357</c:v>
                </c:pt>
                <c:pt idx="632">
                  <c:v>0.9896128670374115</c:v>
                </c:pt>
                <c:pt idx="633">
                  <c:v>0.9899633733782821</c:v>
                </c:pt>
                <c:pt idx="634">
                  <c:v>0.9903020521344446</c:v>
                </c:pt>
                <c:pt idx="635">
                  <c:v>0.9906293024192491</c:v>
                </c:pt>
                <c:pt idx="636">
                  <c:v>0.9909455098782528</c:v>
                </c:pt>
                <c:pt idx="637">
                  <c:v>0.9912510471436805</c:v>
                </c:pt>
                <c:pt idx="638">
                  <c:v>0.99154627427355</c:v>
                </c:pt>
                <c:pt idx="639">
                  <c:v>0.9918315391759802</c:v>
                </c:pt>
                <c:pt idx="640">
                  <c:v>0.9921071780191802</c:v>
                </c:pt>
                <c:pt idx="641">
                  <c:v>0.9923735156276045</c:v>
                </c:pt>
                <c:pt idx="642">
                  <c:v>0.9926308658647395</c:v>
                </c:pt>
                <c:pt idx="643">
                  <c:v>0.992879532002974</c:v>
                </c:pt>
                <c:pt idx="644">
                  <c:v>0.9931198070809876</c:v>
                </c:pt>
                <c:pt idx="645">
                  <c:v>0.9933519742490803</c:v>
                </c:pt>
                <c:pt idx="646">
                  <c:v>0.9935763071028486</c:v>
                </c:pt>
                <c:pt idx="647">
                  <c:v>0.9937930700056021</c:v>
                </c:pt>
                <c:pt idx="648">
                  <c:v>0.9940025183999004</c:v>
                </c:pt>
                <c:pt idx="649">
                  <c:v>0.9942048991085773</c:v>
                </c:pt>
                <c:pt idx="650">
                  <c:v>0.9944004506256076</c:v>
                </c:pt>
                <c:pt idx="651">
                  <c:v>0.9945894033971578</c:v>
                </c:pt>
                <c:pt idx="652">
                  <c:v>0.9947719800931547</c:v>
                </c:pt>
                <c:pt idx="653">
                  <c:v>0.9949483958696878</c:v>
                </c:pt>
                <c:pt idx="654">
                  <c:v>0.995118858622559</c:v>
                </c:pt>
                <c:pt idx="655">
                  <c:v>0.995283569232276</c:v>
                </c:pt>
                <c:pt idx="656">
                  <c:v>0.9954427218007778</c:v>
                </c:pt>
                <c:pt idx="657">
                  <c:v>0.9955965038801727</c:v>
                </c:pt>
                <c:pt idx="658">
                  <c:v>0.9957450966937583</c:v>
                </c:pt>
                <c:pt idx="659">
                  <c:v>0.9958886753495819</c:v>
                </c:pt>
                <c:pt idx="660">
                  <c:v>0.9960274090467955</c:v>
                </c:pt>
                <c:pt idx="661">
                  <c:v>0.9961614612750475</c:v>
                </c:pt>
                <c:pt idx="662">
                  <c:v>0.996290990007145</c:v>
                </c:pt>
                <c:pt idx="663">
                  <c:v>0.9964161478852169</c:v>
                </c:pt>
                <c:pt idx="664">
                  <c:v>0.9965370824005927</c:v>
                </c:pt>
                <c:pt idx="665">
                  <c:v>0.9966539360676129</c:v>
                </c:pt>
                <c:pt idx="666">
                  <c:v>0.996766846591574</c:v>
                </c:pt>
                <c:pt idx="667">
                  <c:v>0.9968759470310063</c:v>
                </c:pt>
                <c:pt idx="668">
                  <c:v>0.9969813659544756</c:v>
                </c:pt>
                <c:pt idx="669">
                  <c:v>0.9970832275920936</c:v>
                </c:pt>
                <c:pt idx="670">
                  <c:v>0.997181651981916</c:v>
                </c:pt>
                <c:pt idx="671">
                  <c:v>0.997276755111401</c:v>
                </c:pt>
                <c:pt idx="672">
                  <c:v>0.997368649054093</c:v>
                </c:pt>
                <c:pt idx="673">
                  <c:v>0.9974574421016951</c:v>
                </c:pt>
                <c:pt idx="674">
                  <c:v>0.9975432388916848</c:v>
                </c:pt>
                <c:pt idx="675">
                  <c:v>0.9976261405306232</c:v>
                </c:pt>
                <c:pt idx="676">
                  <c:v>0.9977062447133027</c:v>
                </c:pt>
                <c:pt idx="677">
                  <c:v>0.9977836458378756</c:v>
                </c:pt>
                <c:pt idx="678">
                  <c:v>0.9978584351170962</c:v>
                </c:pt>
                <c:pt idx="679">
                  <c:v>0.9979307006858096</c:v>
                </c:pt>
                <c:pt idx="680">
                  <c:v>0.9980005277048143</c:v>
                </c:pt>
                <c:pt idx="681">
                  <c:v>0.9980679984612186</c:v>
                </c:pt>
                <c:pt idx="682">
                  <c:v>0.9981331924654114</c:v>
                </c:pt>
                <c:pt idx="683">
                  <c:v>0.9981961865447608</c:v>
                </c:pt>
                <c:pt idx="684">
                  <c:v>0.9982570549341505</c:v>
                </c:pt>
                <c:pt idx="685">
                  <c:v>0.9983158693634613</c:v>
                </c:pt>
                <c:pt idx="686">
                  <c:v>0.9983726991421006</c:v>
                </c:pt>
                <c:pt idx="687">
                  <c:v>0.9984276112406799</c:v>
                </c:pt>
                <c:pt idx="688">
                  <c:v>0.9984806703699354</c:v>
                </c:pt>
                <c:pt idx="689">
                  <c:v>0.9985319390569858</c:v>
                </c:pt>
                <c:pt idx="690">
                  <c:v>0.9985814777190174</c:v>
                </c:pt>
                <c:pt idx="691">
                  <c:v>0.9986293447344817</c:v>
                </c:pt>
                <c:pt idx="692">
                  <c:v>0.9986755965118915</c:v>
                </c:pt>
                <c:pt idx="693">
                  <c:v>0.9987202875562947</c:v>
                </c:pt>
                <c:pt idx="694">
                  <c:v>0.9987634705335056</c:v>
                </c:pt>
                <c:pt idx="695">
                  <c:v>0.9988051963321682</c:v>
                </c:pt>
                <c:pt idx="696">
                  <c:v>0.9988455141237262</c:v>
                </c:pt>
                <c:pt idx="697">
                  <c:v>0.9988844714203678</c:v>
                </c:pt>
                <c:pt idx="698">
                  <c:v>0.9989221141310168</c:v>
                </c:pt>
                <c:pt idx="699">
                  <c:v>0.9989584866154333</c:v>
                </c:pt>
                <c:pt idx="700">
                  <c:v>0.998993631736489</c:v>
                </c:pt>
                <c:pt idx="701">
                  <c:v>0.999027590910679</c:v>
                </c:pt>
                <c:pt idx="702">
                  <c:v>0.9990604041569285</c:v>
                </c:pt>
                <c:pt idx="703">
                  <c:v>0.9990921101437527</c:v>
                </c:pt>
                <c:pt idx="704">
                  <c:v>0.9991227462348254</c:v>
                </c:pt>
                <c:pt idx="705">
                  <c:v>0.9991523485330105</c:v>
                </c:pt>
                <c:pt idx="706">
                  <c:v>0.9991809519229062</c:v>
                </c:pt>
                <c:pt idx="707">
                  <c:v>0.9992085901119554</c:v>
                </c:pt>
                <c:pt idx="708">
                  <c:v>0.9992352956701673</c:v>
                </c:pt>
                <c:pt idx="709">
                  <c:v>0.9992611000684997</c:v>
                </c:pt>
                <c:pt idx="710">
                  <c:v>0.9992860337159453</c:v>
                </c:pt>
                <c:pt idx="711">
                  <c:v>0.9993101259953674</c:v>
                </c:pt>
                <c:pt idx="712">
                  <c:v>0.9993334052981255</c:v>
                </c:pt>
                <c:pt idx="713">
                  <c:v>0.9993558990575334</c:v>
                </c:pt>
                <c:pt idx="714">
                  <c:v>0.999377633781187</c:v>
                </c:pt>
                <c:pt idx="715">
                  <c:v>0.9993986350822027</c:v>
                </c:pt>
                <c:pt idx="716">
                  <c:v>0.9994189277094007</c:v>
                </c:pt>
                <c:pt idx="717">
                  <c:v>0.9994385355764698</c:v>
                </c:pt>
                <c:pt idx="718">
                  <c:v>0.9994574817901487</c:v>
                </c:pt>
                <c:pt idx="719">
                  <c:v>0.9994757886774559</c:v>
                </c:pt>
                <c:pt idx="720">
                  <c:v>0.9994934778120005</c:v>
                </c:pt>
                <c:pt idx="721">
                  <c:v>0.9995105700394058</c:v>
                </c:pt>
                <c:pt idx="722">
                  <c:v>0.9995270855018744</c:v>
                </c:pt>
                <c:pt idx="723">
                  <c:v>0.9995430436619249</c:v>
                </c:pt>
                <c:pt idx="724">
                  <c:v>0.999558463325327</c:v>
                </c:pt>
                <c:pt idx="725">
                  <c:v>0.9995733626632635</c:v>
                </c:pt>
                <c:pt idx="726">
                  <c:v>0.9995877592337432</c:v>
                </c:pt>
                <c:pt idx="727">
                  <c:v>0.9996016700022929</c:v>
                </c:pt>
                <c:pt idx="728">
                  <c:v>0.9996151113619499</c:v>
                </c:pt>
                <c:pt idx="729">
                  <c:v>0.9996280991525801</c:v>
                </c:pt>
                <c:pt idx="730">
                  <c:v>0.9996406486795444</c:v>
                </c:pt>
                <c:pt idx="731">
                  <c:v>0.9996527747317354</c:v>
                </c:pt>
                <c:pt idx="732">
                  <c:v>0.9996644915990053</c:v>
                </c:pt>
                <c:pt idx="733">
                  <c:v>0.9996758130890052</c:v>
                </c:pt>
                <c:pt idx="734">
                  <c:v>0.9996867525434572</c:v>
                </c:pt>
                <c:pt idx="735">
                  <c:v>0.9996973228538764</c:v>
                </c:pt>
                <c:pt idx="736">
                  <c:v>0.9997075364767629</c:v>
                </c:pt>
                <c:pt idx="737">
                  <c:v>0.9997174054482816</c:v>
                </c:pt>
                <c:pt idx="738">
                  <c:v>0.9997269413984451</c:v>
                </c:pt>
                <c:pt idx="739">
                  <c:v>0.9997361555648199</c:v>
                </c:pt>
                <c:pt idx="740">
                  <c:v>0.9997450588057688</c:v>
                </c:pt>
                <c:pt idx="741">
                  <c:v>0.999753661613247</c:v>
                </c:pt>
                <c:pt idx="742">
                  <c:v>0.9997619741251661</c:v>
                </c:pt>
                <c:pt idx="743">
                  <c:v>0.9997700061373412</c:v>
                </c:pt>
                <c:pt idx="744">
                  <c:v>0.9997777671150349</c:v>
                </c:pt>
                <c:pt idx="745">
                  <c:v>0.9997852662041108</c:v>
                </c:pt>
                <c:pt idx="746">
                  <c:v>0.9997925122418124</c:v>
                </c:pt>
                <c:pt idx="747">
                  <c:v>0.9997995137671766</c:v>
                </c:pt>
                <c:pt idx="748">
                  <c:v>0.9998062790310963</c:v>
                </c:pt>
                <c:pt idx="749">
                  <c:v>0.9998128160060445</c:v>
                </c:pt>
                <c:pt idx="750">
                  <c:v>0.9998191323954686</c:v>
                </c:pt>
                <c:pt idx="751">
                  <c:v>0.9998252356428685</c:v>
                </c:pt>
                <c:pt idx="752">
                  <c:v>0.9998311329405688</c:v>
                </c:pt>
                <c:pt idx="753">
                  <c:v>0.9998368312381941</c:v>
                </c:pt>
                <c:pt idx="754">
                  <c:v>0.9998423372508591</c:v>
                </c:pt>
                <c:pt idx="755">
                  <c:v>0.9998476574670816</c:v>
                </c:pt>
                <c:pt idx="756">
                  <c:v>0.9998527981564291</c:v>
                </c:pt>
                <c:pt idx="757">
                  <c:v>0.9998577653769072</c:v>
                </c:pt>
                <c:pt idx="758">
                  <c:v>0.999862564982098</c:v>
                </c:pt>
                <c:pt idx="759">
                  <c:v>0.9998672026280592</c:v>
                </c:pt>
                <c:pt idx="760">
                  <c:v>0.9998716837799886</c:v>
                </c:pt>
                <c:pt idx="761">
                  <c:v>0.9998760137186649</c:v>
                </c:pt>
                <c:pt idx="762">
                  <c:v>0.9998801975466707</c:v>
                </c:pt>
                <c:pt idx="763">
                  <c:v>0.9998842401944056</c:v>
                </c:pt>
                <c:pt idx="764">
                  <c:v>0.9998881464258965</c:v>
                </c:pt>
                <c:pt idx="765">
                  <c:v>0.9998919208444116</c:v>
                </c:pt>
                <c:pt idx="766">
                  <c:v>0.9998955678978849</c:v>
                </c:pt>
                <c:pt idx="767">
                  <c:v>0.9998990918841585</c:v>
                </c:pt>
                <c:pt idx="768">
                  <c:v>0.9999024969560465</c:v>
                </c:pt>
                <c:pt idx="769">
                  <c:v>0.9999057871262295</c:v>
                </c:pt>
                <c:pt idx="770">
                  <c:v>0.9999089662719829</c:v>
                </c:pt>
                <c:pt idx="771">
                  <c:v>0.9999120381397464</c:v>
                </c:pt>
                <c:pt idx="772">
                  <c:v>0.9999150063495387</c:v>
                </c:pt>
                <c:pt idx="773">
                  <c:v>0.9999178743992235</c:v>
                </c:pt>
                <c:pt idx="774">
                  <c:v>0.9999206456686319</c:v>
                </c:pt>
                <c:pt idx="775">
                  <c:v>0.9999233234235447</c:v>
                </c:pt>
                <c:pt idx="776">
                  <c:v>0.9999259108195414</c:v>
                </c:pt>
                <c:pt idx="777">
                  <c:v>0.9999284109057186</c:v>
                </c:pt>
                <c:pt idx="778">
                  <c:v>0.9999308266282836</c:v>
                </c:pt>
                <c:pt idx="779">
                  <c:v>0.9999331608340257</c:v>
                </c:pt>
                <c:pt idx="780">
                  <c:v>0.9999354162736718</c:v>
                </c:pt>
                <c:pt idx="781">
                  <c:v>0.999937595605127</c:v>
                </c:pt>
                <c:pt idx="782">
                  <c:v>0.9999397013966076</c:v>
                </c:pt>
                <c:pt idx="783">
                  <c:v>0.9999417361296673</c:v>
                </c:pt>
                <c:pt idx="784">
                  <c:v>0.9999437022021215</c:v>
                </c:pt>
                <c:pt idx="785">
                  <c:v>0.9999456019308729</c:v>
                </c:pt>
                <c:pt idx="786">
                  <c:v>0.9999474375546421</c:v>
                </c:pt>
                <c:pt idx="787">
                  <c:v>0.9999492112366057</c:v>
                </c:pt>
                <c:pt idx="788">
                  <c:v>0.9999509250669455</c:v>
                </c:pt>
                <c:pt idx="789">
                  <c:v>0.9999525810653115</c:v>
                </c:pt>
                <c:pt idx="790">
                  <c:v>0.9999541811832021</c:v>
                </c:pt>
                <c:pt idx="791">
                  <c:v>0.9999557273062638</c:v>
                </c:pt>
                <c:pt idx="792">
                  <c:v>0.9999572212565134</c:v>
                </c:pt>
                <c:pt idx="793">
                  <c:v>0.9999586647944849</c:v>
                </c:pt>
                <c:pt idx="794">
                  <c:v>0.9999600596213044</c:v>
                </c:pt>
                <c:pt idx="795">
                  <c:v>0.9999614073806948</c:v>
                </c:pt>
                <c:pt idx="796">
                  <c:v>0.9999627096609127</c:v>
                </c:pt>
                <c:pt idx="797">
                  <c:v>0.99996396799662</c:v>
                </c:pt>
                <c:pt idx="798">
                  <c:v>0.9999651838706928</c:v>
                </c:pt>
                <c:pt idx="799">
                  <c:v>0.9999663587159683</c:v>
                </c:pt>
                <c:pt idx="800">
                  <c:v>0.9999674939169338</c:v>
                </c:pt>
                <c:pt idx="801">
                  <c:v>0.9999685908113581</c:v>
                </c:pt>
                <c:pt idx="802">
                  <c:v>0.999969650691868</c:v>
                </c:pt>
                <c:pt idx="803">
                  <c:v>0.9999706748074714</c:v>
                </c:pt>
                <c:pt idx="804">
                  <c:v>0.9999716643650293</c:v>
                </c:pt>
                <c:pt idx="805">
                  <c:v>0.9999726205306783</c:v>
                </c:pt>
                <c:pt idx="806">
                  <c:v>0.9999735444312042</c:v>
                </c:pt>
                <c:pt idx="807">
                  <c:v>0.9999744371553705</c:v>
                </c:pt>
                <c:pt idx="808">
                  <c:v>0.999975299755201</c:v>
                </c:pt>
                <c:pt idx="809">
                  <c:v>0.9999761332472199</c:v>
                </c:pt>
                <c:pt idx="810">
                  <c:v>0.9999769386136492</c:v>
                </c:pt>
                <c:pt idx="811">
                  <c:v>0.999977716803567</c:v>
                </c:pt>
                <c:pt idx="812">
                  <c:v>0.9999784687340249</c:v>
                </c:pt>
                <c:pt idx="813">
                  <c:v>0.9999791952911296</c:v>
                </c:pt>
                <c:pt idx="814">
                  <c:v>0.9999798973310866</c:v>
                </c:pt>
                <c:pt idx="815">
                  <c:v>0.9999805756812096</c:v>
                </c:pt>
                <c:pt idx="816">
                  <c:v>0.9999812311408949</c:v>
                </c:pt>
                <c:pt idx="817">
                  <c:v>0.999981864482564</c:v>
                </c:pt>
                <c:pt idx="818">
                  <c:v>0.9999824764525733</c:v>
                </c:pt>
                <c:pt idx="819">
                  <c:v>0.9999830677720943</c:v>
                </c:pt>
                <c:pt idx="820">
                  <c:v>0.9999836391379628</c:v>
                </c:pt>
                <c:pt idx="821">
                  <c:v>0.9999841912235005</c:v>
                </c:pt>
                <c:pt idx="822">
                  <c:v>0.9999847246793082</c:v>
                </c:pt>
                <c:pt idx="823">
                  <c:v>0.9999852401340329</c:v>
                </c:pt>
                <c:pt idx="824">
                  <c:v>0.9999857381951082</c:v>
                </c:pt>
                <c:pt idx="825">
                  <c:v>0.9999862194494702</c:v>
                </c:pt>
                <c:pt idx="826">
                  <c:v>0.9999866844642494</c:v>
                </c:pt>
                <c:pt idx="827">
                  <c:v>0.999987133787439</c:v>
                </c:pt>
                <c:pt idx="828">
                  <c:v>0.9999875679485402</c:v>
                </c:pt>
                <c:pt idx="829">
                  <c:v>0.9999879874591868</c:v>
                </c:pt>
                <c:pt idx="830">
                  <c:v>0.9999883928137481</c:v>
                </c:pt>
                <c:pt idx="831">
                  <c:v>0.9999887844899108</c:v>
                </c:pt>
                <c:pt idx="832">
                  <c:v>0.9999891629492428</c:v>
                </c:pt>
                <c:pt idx="833">
                  <c:v>0.9999895286377365</c:v>
                </c:pt>
                <c:pt idx="834">
                  <c:v>0.9999898819863346</c:v>
                </c:pt>
                <c:pt idx="835">
                  <c:v>0.9999902234114382</c:v>
                </c:pt>
                <c:pt idx="836">
                  <c:v>0.9999905533153968</c:v>
                </c:pt>
                <c:pt idx="837">
                  <c:v>0.9999908720869832</c:v>
                </c:pt>
                <c:pt idx="838">
                  <c:v>0.9999911801018515</c:v>
                </c:pt>
                <c:pt idx="839">
                  <c:v>0.9999914777229792</c:v>
                </c:pt>
                <c:pt idx="840">
                  <c:v>0.9999917653010959</c:v>
                </c:pt>
                <c:pt idx="841">
                  <c:v>0.9999920431750955</c:v>
                </c:pt>
                <c:pt idx="842">
                  <c:v>0.9999923116724366</c:v>
                </c:pt>
                <c:pt idx="843">
                  <c:v>0.9999925711095278</c:v>
                </c:pt>
                <c:pt idx="844">
                  <c:v>0.9999928217921007</c:v>
                </c:pt>
                <c:pt idx="845">
                  <c:v>0.9999930640155702</c:v>
                </c:pt>
                <c:pt idx="846">
                  <c:v>0.9999932980653827</c:v>
                </c:pt>
                <c:pt idx="847">
                  <c:v>0.9999935242173524</c:v>
                </c:pt>
                <c:pt idx="848">
                  <c:v>0.9999937427379864</c:v>
                </c:pt>
                <c:pt idx="849">
                  <c:v>0.9999939538847985</c:v>
                </c:pt>
                <c:pt idx="850">
                  <c:v>0.9999941579066132</c:v>
                </c:pt>
                <c:pt idx="851">
                  <c:v>0.9999943550438583</c:v>
                </c:pt>
                <c:pt idx="852">
                  <c:v>0.9999945455288486</c:v>
                </c:pt>
                <c:pt idx="853">
                  <c:v>0.9999947295860597</c:v>
                </c:pt>
                <c:pt idx="854">
                  <c:v>0.9999949074323925</c:v>
                </c:pt>
                <c:pt idx="855">
                  <c:v>0.9999950792774285</c:v>
                </c:pt>
                <c:pt idx="856">
                  <c:v>0.9999952453236771</c:v>
                </c:pt>
                <c:pt idx="857">
                  <c:v>0.9999954057668144</c:v>
                </c:pt>
                <c:pt idx="858">
                  <c:v>0.9999955607959133</c:v>
                </c:pt>
                <c:pt idx="859">
                  <c:v>0.9999957105936667</c:v>
                </c:pt>
                <c:pt idx="860">
                  <c:v>0.9999958553366023</c:v>
                </c:pt>
                <c:pt idx="861">
                  <c:v>0.9999959951952916</c:v>
                </c:pt>
                <c:pt idx="862">
                  <c:v>0.9999961303345498</c:v>
                </c:pt>
                <c:pt idx="863">
                  <c:v>0.9999962609136309</c:v>
                </c:pt>
                <c:pt idx="864">
                  <c:v>0.9999963870864147</c:v>
                </c:pt>
                <c:pt idx="865">
                  <c:v>0.9999965090015885</c:v>
                </c:pt>
                <c:pt idx="866">
                  <c:v>0.9999966268028224</c:v>
                </c:pt>
                <c:pt idx="867">
                  <c:v>0.9999967406289383</c:v>
                </c:pt>
                <c:pt idx="868">
                  <c:v>0.9999968506140736</c:v>
                </c:pt>
                <c:pt idx="869">
                  <c:v>0.9999969568878395</c:v>
                </c:pt>
                <c:pt idx="870">
                  <c:v>0.9999970595754736</c:v>
                </c:pt>
                <c:pt idx="871">
                  <c:v>0.9999971587979871</c:v>
                </c:pt>
                <c:pt idx="872">
                  <c:v>0.9999972546723083</c:v>
                </c:pt>
                <c:pt idx="873">
                  <c:v>0.9999973473114193</c:v>
                </c:pt>
                <c:pt idx="874">
                  <c:v>0.99999743682449</c:v>
                </c:pt>
                <c:pt idx="875">
                  <c:v>0.9999975233170065</c:v>
                </c:pt>
                <c:pt idx="876">
                  <c:v>0.9999976068908952</c:v>
                </c:pt>
                <c:pt idx="877">
                  <c:v>0.999997687644643</c:v>
                </c:pt>
                <c:pt idx="878">
                  <c:v>0.9999977656734136</c:v>
                </c:pt>
                <c:pt idx="879">
                  <c:v>0.9999978410691593</c:v>
                </c:pt>
                <c:pt idx="880">
                  <c:v>0.9999979139207298</c:v>
                </c:pt>
                <c:pt idx="881">
                  <c:v>0.9999979843139764</c:v>
                </c:pt>
                <c:pt idx="882">
                  <c:v>0.9999980523318533</c:v>
                </c:pt>
                <c:pt idx="883">
                  <c:v>0.999998118054516</c:v>
                </c:pt>
                <c:pt idx="884">
                  <c:v>0.9999981815594146</c:v>
                </c:pt>
                <c:pt idx="885">
                  <c:v>0.999998242921386</c:v>
                </c:pt>
                <c:pt idx="886">
                  <c:v>0.9999983022127417</c:v>
                </c:pt>
                <c:pt idx="887">
                  <c:v>0.9999983595033531</c:v>
                </c:pt>
                <c:pt idx="888">
                  <c:v>0.9999984148607342</c:v>
                </c:pt>
                <c:pt idx="889">
                  <c:v>0.9999984683501201</c:v>
                </c:pt>
                <c:pt idx="890">
                  <c:v>0.9999985200345451</c:v>
                </c:pt>
                <c:pt idx="891">
                  <c:v>0.9999985699749164</c:v>
                </c:pt>
                <c:pt idx="892">
                  <c:v>0.9999986182300857</c:v>
                </c:pt>
                <c:pt idx="893">
                  <c:v>0.999998664856919</c:v>
                </c:pt>
                <c:pt idx="894">
                  <c:v>0.9999987099103632</c:v>
                </c:pt>
                <c:pt idx="895">
                  <c:v>0.9999987534435113</c:v>
                </c:pt>
                <c:pt idx="896">
                  <c:v>0.9999987955076646</c:v>
                </c:pt>
                <c:pt idx="897">
                  <c:v>0.9999988361523933</c:v>
                </c:pt>
                <c:pt idx="898">
                  <c:v>0.9999988754255947</c:v>
                </c:pt>
                <c:pt idx="899">
                  <c:v>0.9999989133735503</c:v>
                </c:pt>
                <c:pt idx="900">
                  <c:v>0.9999989500409793</c:v>
                </c:pt>
                <c:pt idx="901">
                  <c:v>0.9999989854710922</c:v>
                </c:pt>
                <c:pt idx="902">
                  <c:v>0.9999990197056415</c:v>
                </c:pt>
                <c:pt idx="903">
                  <c:v>0.9999990527849705</c:v>
                </c:pt>
                <c:pt idx="904">
                  <c:v>0.9999990847480613</c:v>
                </c:pt>
                <c:pt idx="905">
                  <c:v>0.9999991156325806</c:v>
                </c:pt>
                <c:pt idx="906">
                  <c:v>0.999999145474924</c:v>
                </c:pt>
                <c:pt idx="907">
                  <c:v>0.9999991743102589</c:v>
                </c:pt>
                <c:pt idx="908">
                  <c:v>0.9999992021725661</c:v>
                </c:pt>
                <c:pt idx="909">
                  <c:v>0.9999992290946798</c:v>
                </c:pt>
                <c:pt idx="910">
                  <c:v>0.9999992551083261</c:v>
                </c:pt>
                <c:pt idx="911">
                  <c:v>0.9999992802441606</c:v>
                </c:pt>
                <c:pt idx="912">
                  <c:v>0.9999993045318044</c:v>
                </c:pt>
                <c:pt idx="913">
                  <c:v>0.9999993279998791</c:v>
                </c:pt>
                <c:pt idx="914">
                  <c:v>0.9999993506760405</c:v>
                </c:pt>
                <c:pt idx="915">
                  <c:v>0.9999993725870111</c:v>
                </c:pt>
                <c:pt idx="916">
                  <c:v>0.9999993937586118</c:v>
                </c:pt>
                <c:pt idx="917">
                  <c:v>0.999999414215792</c:v>
                </c:pt>
                <c:pt idx="918">
                  <c:v>0.9999994339826593</c:v>
                </c:pt>
                <c:pt idx="919">
                  <c:v>0.9999994530825079</c:v>
                </c:pt>
                <c:pt idx="920">
                  <c:v>0.9999994715378459</c:v>
                </c:pt>
                <c:pt idx="921">
                  <c:v>0.9999994893704216</c:v>
                </c:pt>
                <c:pt idx="922">
                  <c:v>0.9999995066012499</c:v>
                </c:pt>
                <c:pt idx="923">
                  <c:v>0.9999995232506363</c:v>
                </c:pt>
                <c:pt idx="924">
                  <c:v>0.9999995393382012</c:v>
                </c:pt>
                <c:pt idx="925">
                  <c:v>0.9999995548829027</c:v>
                </c:pt>
                <c:pt idx="926">
                  <c:v>0.9999995699030594</c:v>
                </c:pt>
                <c:pt idx="927">
                  <c:v>0.9999995844163717</c:v>
                </c:pt>
                <c:pt idx="928">
                  <c:v>0.9999995984399428</c:v>
                </c:pt>
                <c:pt idx="929">
                  <c:v>0.9999996119902985</c:v>
                </c:pt>
                <c:pt idx="930">
                  <c:v>0.9999996250834072</c:v>
                </c:pt>
                <c:pt idx="931">
                  <c:v>0.9999996377346984</c:v>
                </c:pt>
                <c:pt idx="932">
                  <c:v>0.9999996499590807</c:v>
                </c:pt>
                <c:pt idx="933">
                  <c:v>0.9999996617709601</c:v>
                </c:pt>
                <c:pt idx="934">
                  <c:v>0.9999996731842561</c:v>
                </c:pt>
                <c:pt idx="935">
                  <c:v>0.9999996842124186</c:v>
                </c:pt>
                <c:pt idx="936">
                  <c:v>0.9999996948684436</c:v>
                </c:pt>
                <c:pt idx="937">
                  <c:v>0.9999997051648889</c:v>
                </c:pt>
                <c:pt idx="938">
                  <c:v>0.999999715113888</c:v>
                </c:pt>
                <c:pt idx="939">
                  <c:v>0.9999997247271651</c:v>
                </c:pt>
                <c:pt idx="940">
                  <c:v>0.9999997340160492</c:v>
                </c:pt>
                <c:pt idx="941">
                  <c:v>0.9999997429914866</c:v>
                </c:pt>
                <c:pt idx="942">
                  <c:v>0.9999997516640543</c:v>
                </c:pt>
                <c:pt idx="943">
                  <c:v>0.9999997600439724</c:v>
                </c:pt>
                <c:pt idx="944">
                  <c:v>0.9999997681411162</c:v>
                </c:pt>
                <c:pt idx="945">
                  <c:v>0.9999997759650278</c:v>
                </c:pt>
                <c:pt idx="946">
                  <c:v>0.999999783524927</c:v>
                </c:pt>
                <c:pt idx="947">
                  <c:v>0.9999997908297229</c:v>
                </c:pt>
                <c:pt idx="948">
                  <c:v>0.9999997978880236</c:v>
                </c:pt>
                <c:pt idx="949">
                  <c:v>0.9999998047081471</c:v>
                </c:pt>
                <c:pt idx="950">
                  <c:v>0.9999998112981304</c:v>
                </c:pt>
                <c:pt idx="951">
                  <c:v>0.9999998176657394</c:v>
                </c:pt>
                <c:pt idx="952">
                  <c:v>0.9999998238184781</c:v>
                </c:pt>
                <c:pt idx="953">
                  <c:v>0.999999829763597</c:v>
                </c:pt>
                <c:pt idx="954">
                  <c:v>0.9999998355081021</c:v>
                </c:pt>
                <c:pt idx="955">
                  <c:v>0.999999841058763</c:v>
                </c:pt>
                <c:pt idx="956">
                  <c:v>0.9999998464221209</c:v>
                </c:pt>
                <c:pt idx="957">
                  <c:v>0.9999998516044961</c:v>
                </c:pt>
                <c:pt idx="958">
                  <c:v>0.9999998566119958</c:v>
                </c:pt>
                <c:pt idx="959">
                  <c:v>0.999999861450521</c:v>
                </c:pt>
                <c:pt idx="960">
                  <c:v>0.9999998661257736</c:v>
                </c:pt>
                <c:pt idx="961">
                  <c:v>0.9999998706432632</c:v>
                </c:pt>
                <c:pt idx="962">
                  <c:v>0.9999998750083134</c:v>
                </c:pt>
                <c:pt idx="963">
                  <c:v>0.9999998792260681</c:v>
                </c:pt>
                <c:pt idx="964">
                  <c:v>0.9999998833014977</c:v>
                </c:pt>
                <c:pt idx="965">
                  <c:v>0.9999998872394048</c:v>
                </c:pt>
                <c:pt idx="966">
                  <c:v>0.9999998910444301</c:v>
                </c:pt>
                <c:pt idx="967">
                  <c:v>0.9999998947210575</c:v>
                </c:pt>
                <c:pt idx="968">
                  <c:v>0.9999998982736198</c:v>
                </c:pt>
                <c:pt idx="969">
                  <c:v>0.9999999017063034</c:v>
                </c:pt>
                <c:pt idx="970">
                  <c:v>0.9999999050231536</c:v>
                </c:pt>
                <c:pt idx="971">
                  <c:v>0.999999908228079</c:v>
                </c:pt>
                <c:pt idx="972">
                  <c:v>0.9999999113248565</c:v>
                </c:pt>
                <c:pt idx="973">
                  <c:v>0.9999999143171355</c:v>
                </c:pt>
                <c:pt idx="974">
                  <c:v>0.9999999172084423</c:v>
                </c:pt>
                <c:pt idx="975">
                  <c:v>0.999999920002184</c:v>
                </c:pt>
                <c:pt idx="976">
                  <c:v>0.9999999227016528</c:v>
                </c:pt>
                <c:pt idx="977">
                  <c:v>0.99999992531003</c:v>
                </c:pt>
                <c:pt idx="978">
                  <c:v>0.9999999278303894</c:v>
                </c:pt>
                <c:pt idx="979">
                  <c:v>0.999999930265701</c:v>
                </c:pt>
                <c:pt idx="980">
                  <c:v>0.9999999326188348</c:v>
                </c:pt>
                <c:pt idx="981">
                  <c:v>0.9999999348925638</c:v>
                </c:pt>
                <c:pt idx="982">
                  <c:v>0.9999999370895675</c:v>
                </c:pt>
                <c:pt idx="983">
                  <c:v>0.9999999392124348</c:v>
                </c:pt>
                <c:pt idx="984">
                  <c:v>0.9999999412636675</c:v>
                </c:pt>
                <c:pt idx="985">
                  <c:v>0.9999999432456829</c:v>
                </c:pt>
                <c:pt idx="986">
                  <c:v>0.9999999451608166</c:v>
                </c:pt>
                <c:pt idx="987">
                  <c:v>0.9999999470113254</c:v>
                </c:pt>
                <c:pt idx="988">
                  <c:v>0.9999999487993902</c:v>
                </c:pt>
                <c:pt idx="989">
                  <c:v>0.9999999505271181</c:v>
                </c:pt>
                <c:pt idx="990">
                  <c:v>0.9999999521965449</c:v>
                </c:pt>
                <c:pt idx="991">
                  <c:v>0.9999999538096381</c:v>
                </c:pt>
                <c:pt idx="992">
                  <c:v>0.9999999553682987</c:v>
                </c:pt>
                <c:pt idx="993">
                  <c:v>0.9999999568743634</c:v>
                </c:pt>
                <c:pt idx="994">
                  <c:v>0.999999958329607</c:v>
                </c:pt>
                <c:pt idx="995">
                  <c:v>0.9999999597357444</c:v>
                </c:pt>
                <c:pt idx="996">
                  <c:v>0.9999999610944328</c:v>
                </c:pt>
                <c:pt idx="997">
                  <c:v>0.9999999624072732</c:v>
                </c:pt>
                <c:pt idx="998">
                  <c:v>0.9999999636758128</c:v>
                </c:pt>
                <c:pt idx="999">
                  <c:v>0.9999999649015464</c:v>
                </c:pt>
              </c:numCache>
            </c:numRef>
          </c:yVal>
          <c:smooth val="1"/>
        </c:ser>
        <c:axId val="57002669"/>
        <c:axId val="43261974"/>
      </c:scatterChart>
      <c:valAx>
        <c:axId val="5700266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3261974"/>
        <c:crosses val="autoZero"/>
        <c:crossBetween val="midCat"/>
        <c:dispUnits/>
      </c:valAx>
      <c:valAx>
        <c:axId val="43261974"/>
        <c:scaling>
          <c:orientation val="minMax"/>
          <c:max val="1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絶滅リスク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026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435"/>
          <c:w val="0.9555"/>
          <c:h val="0.91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'fig.3'!$E$6:$X$6</c:f>
              <c:numCache/>
            </c:numRef>
          </c:xVal>
          <c:yVal>
            <c:numRef>
              <c:f>'fig.3'!$E$507:$X$507</c:f>
              <c:numCache/>
            </c:numRef>
          </c:yVal>
          <c:smooth val="1"/>
        </c:ser>
        <c:axId val="53813447"/>
        <c:axId val="14558976"/>
      </c:scatterChart>
      <c:valAx>
        <c:axId val="53813447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58976"/>
        <c:crosses val="autoZero"/>
        <c:crossBetween val="midCat"/>
        <c:dispUnits/>
      </c:valAx>
      <c:valAx>
        <c:axId val="14558976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134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12" footer="0.512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12</xdr:row>
      <xdr:rowOff>142875</xdr:rowOff>
    </xdr:from>
    <xdr:to>
      <xdr:col>14</xdr:col>
      <xdr:colOff>323850</xdr:colOff>
      <xdr:row>33</xdr:row>
      <xdr:rowOff>114300</xdr:rowOff>
    </xdr:to>
    <xdr:graphicFrame>
      <xdr:nvGraphicFramePr>
        <xdr:cNvPr id="1" name="Chart 3"/>
        <xdr:cNvGraphicFramePr/>
      </xdr:nvGraphicFramePr>
      <xdr:xfrm>
        <a:off x="3848100" y="2200275"/>
        <a:ext cx="5343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531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14</xdr:row>
      <xdr:rowOff>19050</xdr:rowOff>
    </xdr:from>
    <xdr:to>
      <xdr:col>22</xdr:col>
      <xdr:colOff>85725</xdr:colOff>
      <xdr:row>27</xdr:row>
      <xdr:rowOff>66675</xdr:rowOff>
    </xdr:to>
    <xdr:graphicFrame>
      <xdr:nvGraphicFramePr>
        <xdr:cNvPr id="1" name="Chart 3"/>
        <xdr:cNvGraphicFramePr/>
      </xdr:nvGraphicFramePr>
      <xdr:xfrm>
        <a:off x="3362325" y="2419350"/>
        <a:ext cx="43624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\My%20Documents\hiroyuki\kako\m2000\&#29872;&#22659;&#29983;&#24907;\&#29872;&#22659;&#22259;&#208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12456;&#12478;&#12471;&#12459;\kek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12456;&#12478;&#12471;&#12459;\dee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\My%20Documents\m2004\&#20849;&#31435;&#29983;&#24907;&#23398;\&#20849;&#31435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-1"/>
      <sheetName val="d1-1"/>
      <sheetName val="f2-5"/>
      <sheetName val="f2-6"/>
      <sheetName val="d2-5"/>
      <sheetName val="f3-2"/>
      <sheetName val="d3-2"/>
      <sheetName val="d4-1"/>
      <sheetName val="d4ｰ2"/>
      <sheetName val="f4-2"/>
      <sheetName val="ｄ4-4"/>
      <sheetName val="f4-4"/>
      <sheetName val="f5-1"/>
      <sheetName val="d5-1"/>
      <sheetName val="f5-2"/>
      <sheetName val="d5-2"/>
      <sheetName val="f5-3"/>
      <sheetName val="d5-3"/>
      <sheetName val="f6-6"/>
      <sheetName val="d6-6"/>
      <sheetName val="d7-2"/>
      <sheetName val="ｆ11-1"/>
      <sheetName val="d11-1"/>
      <sheetName val="f11ｰ2"/>
      <sheetName val="d11-2"/>
      <sheetName val="d12-1"/>
      <sheetName val="f12-2"/>
      <sheetName val="d12-2"/>
      <sheetName val="f14-1"/>
      <sheetName val="d14-1"/>
      <sheetName val="f14-2"/>
      <sheetName val="d14-2"/>
      <sheetName val="d14-4"/>
      <sheetName val="d14-6"/>
    </sheetNames>
    <sheetDataSet>
      <sheetData sheetId="13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  <sheetData sheetId="33">
        <row r="1">
          <cell r="B1">
            <v>1946</v>
          </cell>
          <cell r="C1">
            <v>1947</v>
          </cell>
          <cell r="D1">
            <v>1948</v>
          </cell>
          <cell r="E1">
            <v>1949</v>
          </cell>
          <cell r="F1">
            <v>1950</v>
          </cell>
          <cell r="G1">
            <v>1951</v>
          </cell>
          <cell r="H1">
            <v>1952</v>
          </cell>
          <cell r="I1">
            <v>1953</v>
          </cell>
          <cell r="J1">
            <v>1954</v>
          </cell>
          <cell r="K1">
            <v>1955</v>
          </cell>
          <cell r="L1">
            <v>1956</v>
          </cell>
          <cell r="M1">
            <v>1957</v>
          </cell>
          <cell r="N1">
            <v>1958</v>
          </cell>
          <cell r="O1">
            <v>1959</v>
          </cell>
          <cell r="P1">
            <v>1960</v>
          </cell>
          <cell r="Q1">
            <v>1961</v>
          </cell>
          <cell r="R1">
            <v>1962</v>
          </cell>
          <cell r="S1">
            <v>1963</v>
          </cell>
          <cell r="T1">
            <v>1964</v>
          </cell>
          <cell r="U1">
            <v>1965</v>
          </cell>
          <cell r="V1">
            <v>1966</v>
          </cell>
          <cell r="W1">
            <v>1967</v>
          </cell>
          <cell r="X1">
            <v>1968</v>
          </cell>
          <cell r="Y1">
            <v>1969</v>
          </cell>
          <cell r="Z1">
            <v>1970</v>
          </cell>
          <cell r="AA1">
            <v>1971</v>
          </cell>
          <cell r="AB1">
            <v>1972</v>
          </cell>
          <cell r="AC1">
            <v>1973</v>
          </cell>
          <cell r="AD1">
            <v>1974</v>
          </cell>
          <cell r="AE1">
            <v>1975</v>
          </cell>
          <cell r="AF1">
            <v>1976</v>
          </cell>
          <cell r="AG1">
            <v>1977</v>
          </cell>
          <cell r="AH1">
            <v>1978</v>
          </cell>
          <cell r="AI1">
            <v>1979</v>
          </cell>
          <cell r="AJ1">
            <v>1980</v>
          </cell>
          <cell r="AK1">
            <v>1981</v>
          </cell>
          <cell r="AL1">
            <v>1982</v>
          </cell>
          <cell r="AM1">
            <v>1983</v>
          </cell>
          <cell r="AN1">
            <v>1984</v>
          </cell>
          <cell r="AO1">
            <v>1985</v>
          </cell>
          <cell r="AP1">
            <v>1986</v>
          </cell>
          <cell r="AQ1">
            <v>1987</v>
          </cell>
          <cell r="AR1">
            <v>1988</v>
          </cell>
          <cell r="AS1">
            <v>1989</v>
          </cell>
          <cell r="AT1">
            <v>1990</v>
          </cell>
          <cell r="AU1">
            <v>1991</v>
          </cell>
          <cell r="AV1">
            <v>1992</v>
          </cell>
          <cell r="AW1">
            <v>1993</v>
          </cell>
          <cell r="AX1">
            <v>1994</v>
          </cell>
          <cell r="AY1">
            <v>1995</v>
          </cell>
        </row>
        <row r="2">
          <cell r="B2">
            <v>19292</v>
          </cell>
          <cell r="C2">
            <v>8713</v>
          </cell>
          <cell r="D2">
            <v>7307</v>
          </cell>
          <cell r="E2">
            <v>5006</v>
          </cell>
          <cell r="F2">
            <v>4227</v>
          </cell>
          <cell r="G2">
            <v>6780</v>
          </cell>
          <cell r="H2">
            <v>7929</v>
          </cell>
          <cell r="I2">
            <v>9493</v>
          </cell>
          <cell r="J2">
            <v>9826</v>
          </cell>
          <cell r="K2">
            <v>11867</v>
          </cell>
          <cell r="L2">
            <v>11765</v>
          </cell>
          <cell r="M2">
            <v>10159</v>
          </cell>
          <cell r="N2">
            <v>9875</v>
          </cell>
          <cell r="O2">
            <v>9959</v>
          </cell>
          <cell r="P2">
            <v>10164</v>
          </cell>
          <cell r="Q2">
            <v>8224</v>
          </cell>
          <cell r="R2">
            <v>7752</v>
          </cell>
          <cell r="S2">
            <v>7833</v>
          </cell>
          <cell r="T2">
            <v>7385</v>
          </cell>
          <cell r="U2">
            <v>7553</v>
          </cell>
          <cell r="V2">
            <v>7970</v>
          </cell>
          <cell r="W2">
            <v>8007</v>
          </cell>
          <cell r="X2">
            <v>7277</v>
          </cell>
          <cell r="Y2">
            <v>7891</v>
          </cell>
          <cell r="Z2">
            <v>8115</v>
          </cell>
          <cell r="AA2">
            <v>5968</v>
          </cell>
          <cell r="AB2">
            <v>5875</v>
          </cell>
          <cell r="AC2">
            <v>6494</v>
          </cell>
          <cell r="AD2">
            <v>7529</v>
          </cell>
          <cell r="AE2">
            <v>7990</v>
          </cell>
          <cell r="AF2">
            <v>9241</v>
          </cell>
          <cell r="AG2">
            <v>8804</v>
          </cell>
          <cell r="AH2">
            <v>10207</v>
          </cell>
          <cell r="AI2">
            <v>9354</v>
          </cell>
          <cell r="AJ2">
            <v>9454</v>
          </cell>
          <cell r="AK2">
            <v>9343</v>
          </cell>
          <cell r="AL2">
            <v>9637</v>
          </cell>
          <cell r="AM2">
            <v>9556</v>
          </cell>
          <cell r="AN2">
            <v>9428</v>
          </cell>
          <cell r="AO2">
            <v>9703</v>
          </cell>
          <cell r="AP2">
            <v>9669</v>
          </cell>
          <cell r="AQ2">
            <v>9894</v>
          </cell>
          <cell r="AR2">
            <v>10398</v>
          </cell>
          <cell r="AS2">
            <v>10312</v>
          </cell>
          <cell r="AT2">
            <v>10432</v>
          </cell>
          <cell r="AU2">
            <v>11116</v>
          </cell>
          <cell r="AV2">
            <v>11463</v>
          </cell>
          <cell r="AW2">
            <v>12155</v>
          </cell>
          <cell r="AX2">
            <v>13009</v>
          </cell>
          <cell r="AY2">
            <v>13363</v>
          </cell>
        </row>
        <row r="3">
          <cell r="B3">
            <v>147997</v>
          </cell>
          <cell r="C3">
            <v>145364</v>
          </cell>
          <cell r="D3">
            <v>120386</v>
          </cell>
          <cell r="E3">
            <v>100362</v>
          </cell>
          <cell r="F3">
            <v>77900</v>
          </cell>
          <cell r="G3">
            <v>94750</v>
          </cell>
          <cell r="H3">
            <v>119341</v>
          </cell>
          <cell r="I3">
            <v>125755</v>
          </cell>
          <cell r="J3">
            <v>139161</v>
          </cell>
          <cell r="K3">
            <v>146885</v>
          </cell>
          <cell r="L3">
            <v>149714</v>
          </cell>
          <cell r="M3">
            <v>155517</v>
          </cell>
          <cell r="N3">
            <v>151708</v>
          </cell>
          <cell r="O3">
            <v>164012</v>
          </cell>
          <cell r="P3">
            <v>179986</v>
          </cell>
          <cell r="Q3">
            <v>193333</v>
          </cell>
          <cell r="R3">
            <v>211013</v>
          </cell>
          <cell r="S3">
            <v>283638</v>
          </cell>
          <cell r="T3">
            <v>289429</v>
          </cell>
          <cell r="U3">
            <v>311148</v>
          </cell>
          <cell r="V3">
            <v>340532</v>
          </cell>
          <cell r="W3">
            <v>375458</v>
          </cell>
          <cell r="X3">
            <v>414853</v>
          </cell>
          <cell r="Y3">
            <v>455287</v>
          </cell>
          <cell r="Z3">
            <v>497597</v>
          </cell>
          <cell r="AA3">
            <v>440429</v>
          </cell>
          <cell r="AB3">
            <v>439013</v>
          </cell>
          <cell r="AC3">
            <v>457349</v>
          </cell>
          <cell r="AD3">
            <v>487927</v>
          </cell>
          <cell r="AE3">
            <v>493734</v>
          </cell>
          <cell r="AF3">
            <v>505375</v>
          </cell>
          <cell r="AG3">
            <v>455150</v>
          </cell>
          <cell r="AH3">
            <v>485399</v>
          </cell>
          <cell r="AI3">
            <v>431964</v>
          </cell>
          <cell r="AJ3">
            <v>408620</v>
          </cell>
          <cell r="AK3">
            <v>384166</v>
          </cell>
          <cell r="AL3">
            <v>353094</v>
          </cell>
          <cell r="AM3">
            <v>325149</v>
          </cell>
          <cell r="AN3">
            <v>305760</v>
          </cell>
          <cell r="AO3">
            <v>289758</v>
          </cell>
          <cell r="AP3">
            <v>272492</v>
          </cell>
          <cell r="AQ3">
            <v>262100</v>
          </cell>
          <cell r="AR3">
            <v>253261</v>
          </cell>
          <cell r="AS3">
            <v>243629</v>
          </cell>
          <cell r="AT3">
            <v>237602</v>
          </cell>
          <cell r="AU3">
            <v>232271</v>
          </cell>
          <cell r="AV3">
            <v>224563</v>
          </cell>
          <cell r="AW3">
            <v>216427</v>
          </cell>
          <cell r="AX3">
            <v>211484</v>
          </cell>
          <cell r="AY3">
            <v>201891</v>
          </cell>
        </row>
        <row r="4">
          <cell r="F4">
            <v>8429</v>
          </cell>
          <cell r="G4">
            <v>17543</v>
          </cell>
          <cell r="H4">
            <v>20575</v>
          </cell>
          <cell r="I4">
            <v>27489</v>
          </cell>
          <cell r="J4">
            <v>34761</v>
          </cell>
          <cell r="K4">
            <v>29946</v>
          </cell>
          <cell r="L4">
            <v>27650</v>
          </cell>
          <cell r="M4">
            <v>29674</v>
          </cell>
          <cell r="N4">
            <v>15117</v>
          </cell>
          <cell r="O4">
            <v>13943</v>
          </cell>
          <cell r="P4">
            <v>18064</v>
          </cell>
          <cell r="Q4">
            <v>25104</v>
          </cell>
          <cell r="R4">
            <v>25010</v>
          </cell>
          <cell r="S4">
            <v>23006</v>
          </cell>
          <cell r="T4">
            <v>22385</v>
          </cell>
          <cell r="U4">
            <v>23748</v>
          </cell>
          <cell r="V4">
            <v>24627</v>
          </cell>
          <cell r="W4">
            <v>25582</v>
          </cell>
          <cell r="X4">
            <v>26690</v>
          </cell>
          <cell r="Y4">
            <v>27950</v>
          </cell>
          <cell r="Z4">
            <v>26553</v>
          </cell>
          <cell r="AA4">
            <v>21218</v>
          </cell>
          <cell r="AB4">
            <v>17396</v>
          </cell>
          <cell r="AC4">
            <v>16128</v>
          </cell>
          <cell r="AD4">
            <v>16787</v>
          </cell>
          <cell r="AE4">
            <v>16030</v>
          </cell>
          <cell r="AF4">
            <v>16014</v>
          </cell>
          <cell r="AG4">
            <v>13083</v>
          </cell>
          <cell r="AH4">
            <v>15055</v>
          </cell>
          <cell r="AI4">
            <v>15073</v>
          </cell>
          <cell r="AJ4">
            <v>13803</v>
          </cell>
          <cell r="AK4">
            <v>13209</v>
          </cell>
          <cell r="AL4">
            <v>12397</v>
          </cell>
          <cell r="AM4">
            <v>10538</v>
          </cell>
          <cell r="AN4">
            <v>9998</v>
          </cell>
          <cell r="AO4">
            <v>9402</v>
          </cell>
          <cell r="AP4">
            <v>8861</v>
          </cell>
          <cell r="AQ4">
            <v>8447</v>
          </cell>
          <cell r="AR4">
            <v>8642</v>
          </cell>
          <cell r="AS4">
            <v>8310</v>
          </cell>
          <cell r="AT4">
            <v>8357</v>
          </cell>
          <cell r="AU4">
            <v>8931</v>
          </cell>
          <cell r="AV4">
            <v>8859</v>
          </cell>
          <cell r="AW4">
            <v>8544</v>
          </cell>
          <cell r="AX4">
            <v>9436</v>
          </cell>
          <cell r="AY4">
            <v>9261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.1"/>
      <sheetName val="catch"/>
      <sheetName val="fig.2"/>
      <sheetName val="被害"/>
      <sheetName val="fig.3"/>
      <sheetName val="生活環"/>
      <sheetName val="kekka"/>
      <sheetName val="fig.4"/>
      <sheetName val="fig.5"/>
      <sheetName val="fig.6"/>
      <sheetName val="fig.7"/>
      <sheetName val="fig.8"/>
    </sheetNames>
    <sheetDataSet>
      <sheetData sheetId="1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捕獲"/>
      <sheetName val="被害"/>
      <sheetName val="生活環"/>
      <sheetName val="表2"/>
      <sheetName val="結果"/>
      <sheetName val="fig.4"/>
      <sheetName val="fig.5"/>
      <sheetName val="fig.6"/>
      <sheetName val="fig.7"/>
      <sheetName val="fig.8"/>
    </sheetNames>
    <sheetDataSet>
      <sheetData sheetId="0">
        <row r="7">
          <cell r="B7">
            <v>110002</v>
          </cell>
        </row>
        <row r="8">
          <cell r="B8">
            <v>116996</v>
          </cell>
        </row>
        <row r="9">
          <cell r="B9">
            <v>129166</v>
          </cell>
        </row>
        <row r="10">
          <cell r="B10">
            <v>87864</v>
          </cell>
        </row>
        <row r="11">
          <cell r="B11">
            <v>60938</v>
          </cell>
        </row>
        <row r="12">
          <cell r="B12">
            <v>69496</v>
          </cell>
        </row>
        <row r="13">
          <cell r="B13">
            <v>31711</v>
          </cell>
        </row>
        <row r="14">
          <cell r="B14">
            <v>27841</v>
          </cell>
        </row>
        <row r="15">
          <cell r="B15">
            <v>25012</v>
          </cell>
        </row>
        <row r="16">
          <cell r="B16">
            <v>15429</v>
          </cell>
        </row>
        <row r="24">
          <cell r="B24" t="str">
            <v>←</v>
          </cell>
        </row>
        <row r="35">
          <cell r="B35" t="str">
            <v>←</v>
          </cell>
        </row>
        <row r="39">
          <cell r="B39">
            <v>383</v>
          </cell>
        </row>
        <row r="40">
          <cell r="B40">
            <v>255</v>
          </cell>
        </row>
        <row r="41">
          <cell r="B41">
            <v>179</v>
          </cell>
        </row>
        <row r="42">
          <cell r="B42">
            <v>489</v>
          </cell>
        </row>
        <row r="43">
          <cell r="B43">
            <v>258</v>
          </cell>
        </row>
        <row r="44">
          <cell r="B44">
            <v>183</v>
          </cell>
        </row>
        <row r="45">
          <cell r="B45">
            <v>62</v>
          </cell>
        </row>
        <row r="46">
          <cell r="B46">
            <v>54</v>
          </cell>
        </row>
        <row r="47">
          <cell r="B47">
            <v>16</v>
          </cell>
        </row>
        <row r="48">
          <cell r="B48">
            <v>34</v>
          </cell>
        </row>
        <row r="49">
          <cell r="B49">
            <v>107</v>
          </cell>
        </row>
        <row r="50">
          <cell r="B50">
            <v>57</v>
          </cell>
        </row>
        <row r="51">
          <cell r="B51">
            <v>48</v>
          </cell>
        </row>
        <row r="52">
          <cell r="B52">
            <v>42</v>
          </cell>
        </row>
        <row r="53">
          <cell r="B53">
            <v>16</v>
          </cell>
        </row>
        <row r="54">
          <cell r="B54" t="str">
            <v>←</v>
          </cell>
        </row>
        <row r="89">
          <cell r="B89">
            <v>22</v>
          </cell>
        </row>
        <row r="90">
          <cell r="B90">
            <v>45</v>
          </cell>
        </row>
        <row r="91">
          <cell r="B91">
            <v>420</v>
          </cell>
        </row>
        <row r="92">
          <cell r="B92">
            <v>561</v>
          </cell>
        </row>
        <row r="93">
          <cell r="B93">
            <v>663</v>
          </cell>
        </row>
        <row r="94">
          <cell r="B94">
            <v>763</v>
          </cell>
        </row>
        <row r="95">
          <cell r="B95">
            <v>1503</v>
          </cell>
        </row>
        <row r="96">
          <cell r="B96">
            <v>1829</v>
          </cell>
        </row>
        <row r="97">
          <cell r="B97">
            <v>2248</v>
          </cell>
        </row>
        <row r="98">
          <cell r="B98">
            <v>3159</v>
          </cell>
        </row>
        <row r="99">
          <cell r="B99">
            <v>3234</v>
          </cell>
        </row>
        <row r="100">
          <cell r="B100">
            <v>2346</v>
          </cell>
        </row>
        <row r="101">
          <cell r="B101">
            <v>2632</v>
          </cell>
        </row>
        <row r="102">
          <cell r="B102">
            <v>2268</v>
          </cell>
        </row>
        <row r="103">
          <cell r="B103">
            <v>2908</v>
          </cell>
        </row>
        <row r="104">
          <cell r="B104">
            <v>2305</v>
          </cell>
        </row>
        <row r="105">
          <cell r="B105">
            <v>1813</v>
          </cell>
        </row>
        <row r="106">
          <cell r="B106">
            <v>3676</v>
          </cell>
        </row>
        <row r="107">
          <cell r="B107">
            <v>1306</v>
          </cell>
        </row>
        <row r="108">
          <cell r="B108">
            <v>1394</v>
          </cell>
        </row>
        <row r="109">
          <cell r="B109">
            <v>1588</v>
          </cell>
        </row>
        <row r="110">
          <cell r="B110">
            <v>2816</v>
          </cell>
        </row>
        <row r="111">
          <cell r="B111">
            <v>2571</v>
          </cell>
        </row>
        <row r="112">
          <cell r="B112">
            <v>3265</v>
          </cell>
        </row>
        <row r="113">
          <cell r="B113">
            <v>2867</v>
          </cell>
        </row>
        <row r="114">
          <cell r="B114">
            <v>3469</v>
          </cell>
        </row>
        <row r="115">
          <cell r="B115">
            <v>3757</v>
          </cell>
        </row>
        <row r="116">
          <cell r="B116">
            <v>4648</v>
          </cell>
        </row>
        <row r="117">
          <cell r="B117">
            <v>6010</v>
          </cell>
        </row>
        <row r="118">
          <cell r="B118">
            <v>5967</v>
          </cell>
        </row>
        <row r="119">
          <cell r="B119">
            <v>6811</v>
          </cell>
        </row>
        <row r="120">
          <cell r="B120">
            <v>8659</v>
          </cell>
        </row>
        <row r="121">
          <cell r="B121">
            <v>7965</v>
          </cell>
        </row>
        <row r="122">
          <cell r="B122">
            <v>12605</v>
          </cell>
        </row>
        <row r="123">
          <cell r="B123">
            <v>13777</v>
          </cell>
        </row>
        <row r="124">
          <cell r="B124">
            <v>16134</v>
          </cell>
        </row>
        <row r="125">
          <cell r="B125">
            <v>18117</v>
          </cell>
        </row>
        <row r="126">
          <cell r="B126">
            <v>21069</v>
          </cell>
        </row>
        <row r="127">
          <cell r="B127">
            <v>26843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作表用"/>
      <sheetName val="fig1"/>
      <sheetName val="fig2-2"/>
      <sheetName val="fig3"/>
      <sheetName val="fig4"/>
      <sheetName val="図3"/>
      <sheetName val="表1"/>
      <sheetName val="Table2"/>
      <sheetName val="Table3"/>
      <sheetName val="図６"/>
      <sheetName val="表２"/>
      <sheetName val="図7"/>
      <sheetName val="図9"/>
      <sheetName val="図10"/>
      <sheetName val="表7"/>
      <sheetName val="Table5"/>
      <sheetName val="d3ｰ5"/>
      <sheetName val="図11"/>
      <sheetName val="fig12"/>
      <sheetName val="fig16"/>
      <sheetName val="fig1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6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I4" sqref="I4"/>
    </sheetView>
  </sheetViews>
  <sheetFormatPr defaultColWidth="8.125" defaultRowHeight="13.5"/>
  <cols>
    <col min="1" max="1" width="10.125" style="14" customWidth="1"/>
    <col min="2" max="2" width="8.125" style="0" customWidth="1"/>
    <col min="3" max="3" width="9.50390625" style="0" customWidth="1"/>
    <col min="4" max="4" width="9.75390625" style="0" customWidth="1"/>
    <col min="5" max="5" width="8.125" style="0" customWidth="1"/>
    <col min="6" max="6" width="9.75390625" style="0" customWidth="1"/>
    <col min="7" max="9" width="7.50390625" style="0" customWidth="1"/>
    <col min="10" max="10" width="9.75390625" style="0" customWidth="1"/>
    <col min="11" max="11" width="4.375" style="4" customWidth="1"/>
  </cols>
  <sheetData>
    <row r="1" spans="1:14" ht="13.5">
      <c r="A1" s="13" t="s">
        <v>57</v>
      </c>
      <c r="G1" t="s">
        <v>56</v>
      </c>
      <c r="H1" s="29"/>
      <c r="I1" s="29">
        <f>MAX(H12:H1000)/H5</f>
        <v>0.9514524415999983</v>
      </c>
      <c r="K1"/>
      <c r="L1" t="s">
        <v>22</v>
      </c>
      <c r="M1" t="s">
        <v>14</v>
      </c>
      <c r="N1" t="s">
        <v>15</v>
      </c>
    </row>
    <row r="2" spans="2:14" ht="13.5">
      <c r="B2" s="38" t="s">
        <v>62</v>
      </c>
      <c r="C2" s="39">
        <f>MAX(C12:C1000)</f>
        <v>39.47184</v>
      </c>
      <c r="E2" s="38" t="s">
        <v>63</v>
      </c>
      <c r="G2" t="s">
        <v>55</v>
      </c>
      <c r="I2" s="29">
        <f>MIN(H12:H1000)/H5</f>
        <v>0.06533401600000015</v>
      </c>
      <c r="J2" s="37">
        <f>MAX(J12:J1000)</f>
        <v>50.745599999999996</v>
      </c>
      <c r="K2" s="14">
        <f>A12</f>
        <v>32509</v>
      </c>
      <c r="L2" s="32">
        <f>H$5</f>
        <v>250</v>
      </c>
      <c r="M2" s="32">
        <f>C$4</f>
        <v>8.996140800000003</v>
      </c>
      <c r="N2" s="50">
        <f>H4</f>
        <v>125</v>
      </c>
    </row>
    <row r="3" spans="1:14" ht="13.5">
      <c r="A3"/>
      <c r="B3" s="38" t="s">
        <v>53</v>
      </c>
      <c r="C3" s="40">
        <f>MIN(C12:C1000)</f>
        <v>0.236736</v>
      </c>
      <c r="E3" s="38">
        <f>COUNTIF(C12:C1000,"&gt;"&amp;C4+0.1)</f>
        <v>36</v>
      </c>
      <c r="G3" t="s">
        <v>54</v>
      </c>
      <c r="I3" s="24">
        <f>H376/H5</f>
        <v>0.34572543999999994</v>
      </c>
      <c r="K3" s="14">
        <f>A376</f>
        <v>32873</v>
      </c>
      <c r="L3" s="32">
        <f>H$5</f>
        <v>250</v>
      </c>
      <c r="M3" s="32">
        <f>C$4</f>
        <v>8.996140800000003</v>
      </c>
      <c r="N3" s="50">
        <f>H4</f>
        <v>125</v>
      </c>
    </row>
    <row r="4" spans="2:10" ht="13.5">
      <c r="B4" s="41" t="s">
        <v>60</v>
      </c>
      <c r="C4" s="40">
        <f>PERCENTILE(C12:C999,D4)</f>
        <v>8.996140800000003</v>
      </c>
      <c r="D4" s="23">
        <v>0.9</v>
      </c>
      <c r="F4" s="37">
        <v>100</v>
      </c>
      <c r="G4" t="s">
        <v>15</v>
      </c>
      <c r="H4" s="31">
        <f>H5*I4</f>
        <v>125</v>
      </c>
      <c r="I4" s="21">
        <v>0.5</v>
      </c>
      <c r="J4" t="s">
        <v>59</v>
      </c>
    </row>
    <row r="5" spans="2:10" ht="13.5">
      <c r="B5" s="42" t="s">
        <v>8</v>
      </c>
      <c r="C5" s="40">
        <f>D5*60*60*24/1000000</f>
        <v>0.3456</v>
      </c>
      <c r="D5" s="5">
        <v>4</v>
      </c>
      <c r="E5" s="2" t="s">
        <v>52</v>
      </c>
      <c r="G5" s="3" t="s">
        <v>5</v>
      </c>
      <c r="H5" s="30">
        <f>I5*10</f>
        <v>250</v>
      </c>
      <c r="I5" s="22">
        <v>25</v>
      </c>
      <c r="J5" s="27">
        <f>H5/C8/365</f>
        <v>0.7702499985015141</v>
      </c>
    </row>
    <row r="6" spans="2:10" ht="13.5">
      <c r="B6" s="42" t="s">
        <v>7</v>
      </c>
      <c r="C6" s="43">
        <f>D6/10</f>
        <v>0.4</v>
      </c>
      <c r="D6" s="5">
        <v>4</v>
      </c>
      <c r="G6" s="9" t="s">
        <v>6</v>
      </c>
      <c r="H6" s="31">
        <f>H5*I6</f>
        <v>50</v>
      </c>
      <c r="I6" s="21">
        <v>0.2</v>
      </c>
      <c r="J6" s="38" t="s">
        <v>61</v>
      </c>
    </row>
    <row r="7" spans="1:10" ht="13.5">
      <c r="A7" s="15"/>
      <c r="B7" s="28" t="s">
        <v>20</v>
      </c>
      <c r="C7" s="44">
        <f>MEDIAN(C11:C999)</f>
        <v>1.967328</v>
      </c>
      <c r="D7" s="47" t="s">
        <v>64</v>
      </c>
      <c r="F7" s="8"/>
      <c r="G7" s="12" t="s">
        <v>11</v>
      </c>
      <c r="H7" s="28">
        <f>COUNTIF(H12:H999,"&lt;=0")</f>
        <v>0</v>
      </c>
      <c r="J7" s="38">
        <f>COUNTIF(J13:J1000,"&gt;"&amp;C4+0.1)</f>
        <v>0</v>
      </c>
    </row>
    <row r="8" spans="1:8" ht="13.5">
      <c r="A8" s="16"/>
      <c r="B8" s="45" t="s">
        <v>21</v>
      </c>
      <c r="C8" s="46">
        <f>AVERAGE(C12:C99)</f>
        <v>0.8892327272727268</v>
      </c>
      <c r="D8" s="48">
        <f>C6/C8</f>
        <v>0.4498259991248842</v>
      </c>
      <c r="F8" s="6"/>
      <c r="G8" s="6" t="s">
        <v>19</v>
      </c>
      <c r="H8" s="28">
        <f>COUNTIF(H12:H999,"&gt;="&amp;H5-1)</f>
        <v>0</v>
      </c>
    </row>
    <row r="9" spans="1:11" ht="13.5" customHeight="1">
      <c r="A9" s="17" t="s">
        <v>3</v>
      </c>
      <c r="B9" s="11" t="s">
        <v>2</v>
      </c>
      <c r="C9" s="11" t="s">
        <v>2</v>
      </c>
      <c r="D9" s="11" t="s">
        <v>9</v>
      </c>
      <c r="E9" s="11" t="s">
        <v>12</v>
      </c>
      <c r="F9" s="11" t="s">
        <v>18</v>
      </c>
      <c r="G9" s="11" t="s">
        <v>13</v>
      </c>
      <c r="H9" s="11" t="s">
        <v>66</v>
      </c>
      <c r="I9" s="11" t="s">
        <v>10</v>
      </c>
      <c r="J9" s="19" t="s">
        <v>17</v>
      </c>
      <c r="K9" s="11" t="s">
        <v>16</v>
      </c>
    </row>
    <row r="10" spans="1:11" ht="13.5">
      <c r="A10" s="18"/>
      <c r="B10" s="10" t="s">
        <v>0</v>
      </c>
      <c r="C10" s="10" t="s">
        <v>58</v>
      </c>
      <c r="D10" s="10" t="s">
        <v>58</v>
      </c>
      <c r="E10" s="10" t="s">
        <v>58</v>
      </c>
      <c r="F10" s="10" t="s">
        <v>58</v>
      </c>
      <c r="G10" s="10" t="s">
        <v>1</v>
      </c>
      <c r="H10" s="7" t="s">
        <v>4</v>
      </c>
      <c r="I10" s="10" t="s">
        <v>1</v>
      </c>
      <c r="J10" s="10" t="s">
        <v>1</v>
      </c>
      <c r="K10" s="7" t="s">
        <v>4</v>
      </c>
    </row>
    <row r="11" spans="3:10" ht="13.5">
      <c r="C11" t="s">
        <v>65</v>
      </c>
      <c r="H11" t="s">
        <v>51</v>
      </c>
      <c r="J11" t="s">
        <v>67</v>
      </c>
    </row>
    <row r="12" spans="1:11" ht="13.5">
      <c r="A12" s="14">
        <v>32509</v>
      </c>
      <c r="B12" s="1">
        <v>4.77</v>
      </c>
      <c r="C12" s="34">
        <f>B12*60*60*24/10^6</f>
        <v>0.412128</v>
      </c>
      <c r="D12" s="34">
        <f aca="true" t="shared" si="0" ref="D12:D75">$C$6</f>
        <v>0.4</v>
      </c>
      <c r="E12" s="35">
        <f>MIN(D12,C12+F4-C$5)</f>
        <v>0.4</v>
      </c>
      <c r="F12" s="35">
        <f>IF(H6&gt;=H$4,MIN(C$4,MAX(C$5,H6+C12-E12-H$4)),MIN(C$6+C$5,H6+C12))</f>
        <v>0.7456</v>
      </c>
      <c r="G12" s="20">
        <f>H6+C12-E12-F12</f>
        <v>49.266528</v>
      </c>
      <c r="H12" s="20">
        <f>MIN(H$5,MAX(0,MIN(H$5,G12)))</f>
        <v>49.266528</v>
      </c>
      <c r="I12" s="36">
        <f>H12-F4</f>
        <v>-50.733472</v>
      </c>
      <c r="J12" s="36">
        <f>F4+C12-H12-E12</f>
        <v>50.745599999999996</v>
      </c>
      <c r="K12" s="4">
        <f>H12+0.0001</f>
        <v>49.266628000000004</v>
      </c>
    </row>
    <row r="13" spans="1:11" ht="13.5">
      <c r="A13" s="14">
        <v>32510</v>
      </c>
      <c r="B13" s="1">
        <v>4.77</v>
      </c>
      <c r="C13" s="34">
        <f aca="true" t="shared" si="1" ref="C13:C76">B13*60*60*24/10^6</f>
        <v>0.412128</v>
      </c>
      <c r="D13" s="34">
        <f t="shared" si="0"/>
        <v>0.4</v>
      </c>
      <c r="E13" s="35">
        <f>MIN(D13,C13+H12-C$5)</f>
        <v>0.4</v>
      </c>
      <c r="F13" s="35">
        <f>IF(H12&gt;=H$4,MIN(C$4,MAX(C$5,H12+C13-E13-H$4)),MIN(C$6+C$5,H12+C13))</f>
        <v>0.7456</v>
      </c>
      <c r="G13" s="20">
        <f aca="true" t="shared" si="2" ref="G13:G76">H12+C13-E13-F13</f>
        <v>48.533056</v>
      </c>
      <c r="H13" s="20">
        <f aca="true" t="shared" si="3" ref="H13:H76">MIN(H$5,MAX(0,MIN(H$5,G13)))</f>
        <v>48.533056</v>
      </c>
      <c r="I13" s="36">
        <f aca="true" t="shared" si="4" ref="I13:I76">H13-H12</f>
        <v>-0.733471999999999</v>
      </c>
      <c r="J13" s="36">
        <f aca="true" t="shared" si="5" ref="J13:J75">H12+C13-H13-E13</f>
        <v>0.7456000000000017</v>
      </c>
      <c r="K13" s="4">
        <f aca="true" t="shared" si="6" ref="K13:K76">H13+0.0001</f>
        <v>48.533156000000005</v>
      </c>
    </row>
    <row r="14" spans="1:11" ht="13.5">
      <c r="A14" s="14">
        <v>32511</v>
      </c>
      <c r="B14" s="1">
        <v>4.77</v>
      </c>
      <c r="C14" s="34">
        <f t="shared" si="1"/>
        <v>0.412128</v>
      </c>
      <c r="D14" s="34">
        <f t="shared" si="0"/>
        <v>0.4</v>
      </c>
      <c r="E14" s="35">
        <f aca="true" t="shared" si="7" ref="E14:E75">MIN(D14,C14+H13-C$5)</f>
        <v>0.4</v>
      </c>
      <c r="F14" s="35">
        <f aca="true" t="shared" si="8" ref="F14:F76">IF(H13&gt;=H$4,MIN(C$4,MAX(C$5,H13+C14-E14-H$4)),MIN(C$6+C$5,H13+C14))</f>
        <v>0.7456</v>
      </c>
      <c r="G14" s="20">
        <f t="shared" si="2"/>
        <v>47.799584</v>
      </c>
      <c r="H14" s="20">
        <f t="shared" si="3"/>
        <v>47.799584</v>
      </c>
      <c r="I14" s="36">
        <f t="shared" si="4"/>
        <v>-0.733471999999999</v>
      </c>
      <c r="J14" s="36">
        <f t="shared" si="5"/>
        <v>0.7456000000000017</v>
      </c>
      <c r="K14" s="4">
        <f t="shared" si="6"/>
        <v>47.799684000000006</v>
      </c>
    </row>
    <row r="15" spans="1:11" ht="13.5">
      <c r="A15" s="14">
        <v>32512</v>
      </c>
      <c r="B15" s="1">
        <v>4.77</v>
      </c>
      <c r="C15" s="34">
        <f>B15*60*60*24/10^6</f>
        <v>0.412128</v>
      </c>
      <c r="D15" s="34">
        <f t="shared" si="0"/>
        <v>0.4</v>
      </c>
      <c r="E15" s="35">
        <f t="shared" si="7"/>
        <v>0.4</v>
      </c>
      <c r="F15" s="35">
        <f t="shared" si="8"/>
        <v>0.7456</v>
      </c>
      <c r="G15" s="20">
        <f>H14+C15-E15-F15</f>
        <v>47.066112000000004</v>
      </c>
      <c r="H15" s="20">
        <f t="shared" si="3"/>
        <v>47.066112000000004</v>
      </c>
      <c r="I15" s="36">
        <f t="shared" si="4"/>
        <v>-0.733471999999999</v>
      </c>
      <c r="J15" s="36">
        <f t="shared" si="5"/>
        <v>0.7456000000000017</v>
      </c>
      <c r="K15" s="4">
        <f t="shared" si="6"/>
        <v>47.06621200000001</v>
      </c>
    </row>
    <row r="16" spans="1:11" ht="13.5">
      <c r="A16" s="14">
        <v>32513</v>
      </c>
      <c r="B16" s="1">
        <v>4.77</v>
      </c>
      <c r="C16" s="34">
        <f t="shared" si="1"/>
        <v>0.412128</v>
      </c>
      <c r="D16" s="34">
        <f t="shared" si="0"/>
        <v>0.4</v>
      </c>
      <c r="E16" s="35">
        <f t="shared" si="7"/>
        <v>0.4</v>
      </c>
      <c r="F16" s="35">
        <f t="shared" si="8"/>
        <v>0.7456</v>
      </c>
      <c r="G16" s="20">
        <f t="shared" si="2"/>
        <v>46.332640000000005</v>
      </c>
      <c r="H16" s="20">
        <f t="shared" si="3"/>
        <v>46.332640000000005</v>
      </c>
      <c r="I16" s="36">
        <f>H16-H15</f>
        <v>-0.733471999999999</v>
      </c>
      <c r="J16" s="36">
        <f t="shared" si="5"/>
        <v>0.7456000000000017</v>
      </c>
      <c r="K16" s="4">
        <f t="shared" si="6"/>
        <v>46.33274000000001</v>
      </c>
    </row>
    <row r="17" spans="1:11" ht="13.5">
      <c r="A17" s="14">
        <v>32514</v>
      </c>
      <c r="B17" s="1">
        <v>4.65</v>
      </c>
      <c r="C17" s="34">
        <f t="shared" si="1"/>
        <v>0.40176</v>
      </c>
      <c r="D17" s="34">
        <f t="shared" si="0"/>
        <v>0.4</v>
      </c>
      <c r="E17" s="35">
        <f>MIN(D17,C17+H16-C$5)</f>
        <v>0.4</v>
      </c>
      <c r="F17" s="35">
        <f t="shared" si="8"/>
        <v>0.7456</v>
      </c>
      <c r="G17" s="20">
        <f t="shared" si="2"/>
        <v>45.588800000000006</v>
      </c>
      <c r="H17" s="20">
        <f>MIN(H$5,MAX(0,MIN(H$5,G17)))</f>
        <v>45.588800000000006</v>
      </c>
      <c r="I17" s="36">
        <f t="shared" si="4"/>
        <v>-0.7438399999999987</v>
      </c>
      <c r="J17" s="36">
        <f>H16+C17-H17-E17</f>
        <v>0.7456000000000017</v>
      </c>
      <c r="K17" s="4">
        <f t="shared" si="6"/>
        <v>45.58890000000001</v>
      </c>
    </row>
    <row r="18" spans="1:11" ht="13.5">
      <c r="A18" s="14">
        <v>32515</v>
      </c>
      <c r="B18" s="1">
        <v>4.77</v>
      </c>
      <c r="C18" s="34">
        <f t="shared" si="1"/>
        <v>0.412128</v>
      </c>
      <c r="D18" s="34">
        <f t="shared" si="0"/>
        <v>0.4</v>
      </c>
      <c r="E18" s="35">
        <f t="shared" si="7"/>
        <v>0.4</v>
      </c>
      <c r="F18" s="35">
        <f>IF(H17&gt;=H$4,MIN(C$4,MAX(C$5,H17+C18-E18-H$4)),MIN(C$6+C$5,H17+C18))</f>
        <v>0.7456</v>
      </c>
      <c r="G18" s="20">
        <f t="shared" si="2"/>
        <v>44.85532800000001</v>
      </c>
      <c r="H18" s="20">
        <f t="shared" si="3"/>
        <v>44.85532800000001</v>
      </c>
      <c r="I18" s="36">
        <f t="shared" si="4"/>
        <v>-0.733471999999999</v>
      </c>
      <c r="J18" s="36">
        <f t="shared" si="5"/>
        <v>0.7456000000000017</v>
      </c>
      <c r="K18" s="4">
        <f t="shared" si="6"/>
        <v>44.85542800000001</v>
      </c>
    </row>
    <row r="19" spans="1:11" ht="13.5">
      <c r="A19" s="14">
        <v>32516</v>
      </c>
      <c r="B19" s="1">
        <v>4.77</v>
      </c>
      <c r="C19" s="34">
        <f t="shared" si="1"/>
        <v>0.412128</v>
      </c>
      <c r="D19" s="34">
        <f t="shared" si="0"/>
        <v>0.4</v>
      </c>
      <c r="E19" s="35">
        <f t="shared" si="7"/>
        <v>0.4</v>
      </c>
      <c r="F19" s="35">
        <f t="shared" si="8"/>
        <v>0.7456</v>
      </c>
      <c r="G19" s="20">
        <f t="shared" si="2"/>
        <v>44.12185600000001</v>
      </c>
      <c r="H19" s="20">
        <f t="shared" si="3"/>
        <v>44.12185600000001</v>
      </c>
      <c r="I19" s="36">
        <f t="shared" si="4"/>
        <v>-0.733471999999999</v>
      </c>
      <c r="J19" s="36">
        <f t="shared" si="5"/>
        <v>0.7456000000000017</v>
      </c>
      <c r="K19" s="4">
        <f t="shared" si="6"/>
        <v>44.12195600000001</v>
      </c>
    </row>
    <row r="20" spans="1:11" ht="13.5">
      <c r="A20" s="14">
        <v>32517</v>
      </c>
      <c r="B20" s="1">
        <v>4.99</v>
      </c>
      <c r="C20" s="34">
        <f t="shared" si="1"/>
        <v>0.43113600000000013</v>
      </c>
      <c r="D20" s="34">
        <f t="shared" si="0"/>
        <v>0.4</v>
      </c>
      <c r="E20" s="35">
        <f t="shared" si="7"/>
        <v>0.4</v>
      </c>
      <c r="F20" s="35">
        <f t="shared" si="8"/>
        <v>0.7456</v>
      </c>
      <c r="G20" s="20">
        <f t="shared" si="2"/>
        <v>43.40739200000001</v>
      </c>
      <c r="H20" s="20">
        <f t="shared" si="3"/>
        <v>43.40739200000001</v>
      </c>
      <c r="I20" s="36">
        <f t="shared" si="4"/>
        <v>-0.7144639999999995</v>
      </c>
      <c r="J20" s="36">
        <f t="shared" si="5"/>
        <v>0.7456000000000017</v>
      </c>
      <c r="K20" s="4">
        <f t="shared" si="6"/>
        <v>43.40749200000001</v>
      </c>
    </row>
    <row r="21" spans="1:11" ht="13.5">
      <c r="A21" s="14">
        <v>32518</v>
      </c>
      <c r="B21" s="1">
        <v>5.13</v>
      </c>
      <c r="C21" s="34">
        <f t="shared" si="1"/>
        <v>0.443232</v>
      </c>
      <c r="D21" s="34">
        <f t="shared" si="0"/>
        <v>0.4</v>
      </c>
      <c r="E21" s="35">
        <f t="shared" si="7"/>
        <v>0.4</v>
      </c>
      <c r="F21" s="35">
        <f t="shared" si="8"/>
        <v>0.7456</v>
      </c>
      <c r="G21" s="20">
        <f t="shared" si="2"/>
        <v>42.70502400000001</v>
      </c>
      <c r="H21" s="20">
        <f t="shared" si="3"/>
        <v>42.70502400000001</v>
      </c>
      <c r="I21" s="36">
        <f t="shared" si="4"/>
        <v>-0.7023679999999999</v>
      </c>
      <c r="J21" s="36">
        <f t="shared" si="5"/>
        <v>0.7456000000000017</v>
      </c>
      <c r="K21" s="4">
        <f t="shared" si="6"/>
        <v>42.70512400000001</v>
      </c>
    </row>
    <row r="22" spans="1:11" ht="13.5">
      <c r="A22" s="14">
        <v>32519</v>
      </c>
      <c r="B22" s="1">
        <v>5.15</v>
      </c>
      <c r="C22" s="34">
        <f t="shared" si="1"/>
        <v>0.44496</v>
      </c>
      <c r="D22" s="34">
        <f t="shared" si="0"/>
        <v>0.4</v>
      </c>
      <c r="E22" s="35">
        <f t="shared" si="7"/>
        <v>0.4</v>
      </c>
      <c r="F22" s="35">
        <f t="shared" si="8"/>
        <v>0.7456</v>
      </c>
      <c r="G22" s="20">
        <f t="shared" si="2"/>
        <v>42.00438400000001</v>
      </c>
      <c r="H22" s="20">
        <f t="shared" si="3"/>
        <v>42.00438400000001</v>
      </c>
      <c r="I22" s="36">
        <f t="shared" si="4"/>
        <v>-0.7006399999999999</v>
      </c>
      <c r="J22" s="36">
        <f t="shared" si="5"/>
        <v>0.7456000000000017</v>
      </c>
      <c r="K22" s="4">
        <f t="shared" si="6"/>
        <v>42.00448400000001</v>
      </c>
    </row>
    <row r="23" spans="1:11" ht="13.5">
      <c r="A23" s="14">
        <v>32520</v>
      </c>
      <c r="B23" s="1">
        <v>6.04</v>
      </c>
      <c r="C23" s="34">
        <f t="shared" si="1"/>
        <v>0.521856</v>
      </c>
      <c r="D23" s="34">
        <f t="shared" si="0"/>
        <v>0.4</v>
      </c>
      <c r="E23" s="35">
        <f t="shared" si="7"/>
        <v>0.4</v>
      </c>
      <c r="F23" s="35">
        <f t="shared" si="8"/>
        <v>0.7456</v>
      </c>
      <c r="G23" s="20">
        <f t="shared" si="2"/>
        <v>41.38064000000001</v>
      </c>
      <c r="H23" s="20">
        <f t="shared" si="3"/>
        <v>41.38064000000001</v>
      </c>
      <c r="I23" s="36">
        <f t="shared" si="4"/>
        <v>-0.6237440000000021</v>
      </c>
      <c r="J23" s="36">
        <f t="shared" si="5"/>
        <v>0.7456000000000017</v>
      </c>
      <c r="K23" s="4">
        <f t="shared" si="6"/>
        <v>41.38074000000001</v>
      </c>
    </row>
    <row r="24" spans="1:11" ht="13.5">
      <c r="A24" s="14">
        <v>32521</v>
      </c>
      <c r="B24" s="1">
        <v>5.03</v>
      </c>
      <c r="C24" s="34">
        <f t="shared" si="1"/>
        <v>0.434592</v>
      </c>
      <c r="D24" s="34">
        <f t="shared" si="0"/>
        <v>0.4</v>
      </c>
      <c r="E24" s="35">
        <f t="shared" si="7"/>
        <v>0.4</v>
      </c>
      <c r="F24" s="35">
        <f t="shared" si="8"/>
        <v>0.7456</v>
      </c>
      <c r="G24" s="20">
        <f t="shared" si="2"/>
        <v>40.66963200000001</v>
      </c>
      <c r="H24" s="20">
        <f t="shared" si="3"/>
        <v>40.66963200000001</v>
      </c>
      <c r="I24" s="36">
        <f t="shared" si="4"/>
        <v>-0.7110079999999996</v>
      </c>
      <c r="J24" s="36">
        <f t="shared" si="5"/>
        <v>0.7456000000000017</v>
      </c>
      <c r="K24" s="4">
        <f t="shared" si="6"/>
        <v>40.66973200000001</v>
      </c>
    </row>
    <row r="25" spans="1:11" ht="13.5">
      <c r="A25" s="14">
        <v>32522</v>
      </c>
      <c r="B25" s="1">
        <v>4.77</v>
      </c>
      <c r="C25" s="34">
        <f t="shared" si="1"/>
        <v>0.412128</v>
      </c>
      <c r="D25" s="34">
        <f t="shared" si="0"/>
        <v>0.4</v>
      </c>
      <c r="E25" s="35">
        <f t="shared" si="7"/>
        <v>0.4</v>
      </c>
      <c r="F25" s="35">
        <f t="shared" si="8"/>
        <v>0.7456</v>
      </c>
      <c r="G25" s="20">
        <f t="shared" si="2"/>
        <v>39.93616000000001</v>
      </c>
      <c r="H25" s="20">
        <f t="shared" si="3"/>
        <v>39.93616000000001</v>
      </c>
      <c r="I25" s="36">
        <f t="shared" si="4"/>
        <v>-0.733471999999999</v>
      </c>
      <c r="J25" s="36">
        <f t="shared" si="5"/>
        <v>0.7456000000000017</v>
      </c>
      <c r="K25" s="4">
        <f t="shared" si="6"/>
        <v>39.93626000000001</v>
      </c>
    </row>
    <row r="26" spans="1:11" ht="13.5">
      <c r="A26" s="14">
        <v>32523</v>
      </c>
      <c r="B26" s="1">
        <v>4.58</v>
      </c>
      <c r="C26" s="34">
        <f t="shared" si="1"/>
        <v>0.395712</v>
      </c>
      <c r="D26" s="34">
        <f t="shared" si="0"/>
        <v>0.4</v>
      </c>
      <c r="E26" s="35">
        <f t="shared" si="7"/>
        <v>0.4</v>
      </c>
      <c r="F26" s="35">
        <f t="shared" si="8"/>
        <v>0.7456</v>
      </c>
      <c r="G26" s="20">
        <f t="shared" si="2"/>
        <v>39.18627200000001</v>
      </c>
      <c r="H26" s="20">
        <f t="shared" si="3"/>
        <v>39.18627200000001</v>
      </c>
      <c r="I26" s="36">
        <f t="shared" si="4"/>
        <v>-0.7498879999999986</v>
      </c>
      <c r="J26" s="36">
        <f t="shared" si="5"/>
        <v>0.7456000000000017</v>
      </c>
      <c r="K26" s="4">
        <f t="shared" si="6"/>
        <v>39.18637200000001</v>
      </c>
    </row>
    <row r="27" spans="1:11" ht="13.5">
      <c r="A27" s="14">
        <v>32524</v>
      </c>
      <c r="B27" s="1">
        <v>4.44</v>
      </c>
      <c r="C27" s="34">
        <f t="shared" si="1"/>
        <v>0.38361600000000007</v>
      </c>
      <c r="D27" s="34">
        <f t="shared" si="0"/>
        <v>0.4</v>
      </c>
      <c r="E27" s="35">
        <f t="shared" si="7"/>
        <v>0.4</v>
      </c>
      <c r="F27" s="35">
        <f t="shared" si="8"/>
        <v>0.7456</v>
      </c>
      <c r="G27" s="20">
        <f t="shared" si="2"/>
        <v>38.42428800000001</v>
      </c>
      <c r="H27" s="20">
        <f t="shared" si="3"/>
        <v>38.42428800000001</v>
      </c>
      <c r="I27" s="36">
        <f t="shared" si="4"/>
        <v>-0.7619839999999982</v>
      </c>
      <c r="J27" s="36">
        <f t="shared" si="5"/>
        <v>0.7456000000000017</v>
      </c>
      <c r="K27" s="4">
        <f t="shared" si="6"/>
        <v>38.424388000000015</v>
      </c>
    </row>
    <row r="28" spans="1:11" ht="13.5">
      <c r="A28" s="14">
        <v>32525</v>
      </c>
      <c r="B28" s="1">
        <v>4.44</v>
      </c>
      <c r="C28" s="34">
        <f t="shared" si="1"/>
        <v>0.38361600000000007</v>
      </c>
      <c r="D28" s="34">
        <f t="shared" si="0"/>
        <v>0.4</v>
      </c>
      <c r="E28" s="35">
        <f t="shared" si="7"/>
        <v>0.4</v>
      </c>
      <c r="F28" s="35">
        <f t="shared" si="8"/>
        <v>0.7456</v>
      </c>
      <c r="G28" s="20">
        <f t="shared" si="2"/>
        <v>37.66230400000001</v>
      </c>
      <c r="H28" s="20">
        <f t="shared" si="3"/>
        <v>37.66230400000001</v>
      </c>
      <c r="I28" s="36">
        <f t="shared" si="4"/>
        <v>-0.7619839999999982</v>
      </c>
      <c r="J28" s="36">
        <f t="shared" si="5"/>
        <v>0.7456000000000017</v>
      </c>
      <c r="K28" s="4">
        <f t="shared" si="6"/>
        <v>37.662404000000016</v>
      </c>
    </row>
    <row r="29" spans="1:11" ht="13.5">
      <c r="A29" s="14">
        <v>32526</v>
      </c>
      <c r="B29" s="1">
        <v>4.44</v>
      </c>
      <c r="C29" s="34">
        <f t="shared" si="1"/>
        <v>0.38361600000000007</v>
      </c>
      <c r="D29" s="34">
        <f t="shared" si="0"/>
        <v>0.4</v>
      </c>
      <c r="E29" s="35">
        <f t="shared" si="7"/>
        <v>0.4</v>
      </c>
      <c r="F29" s="35">
        <f t="shared" si="8"/>
        <v>0.7456</v>
      </c>
      <c r="G29" s="20">
        <f t="shared" si="2"/>
        <v>36.900320000000015</v>
      </c>
      <c r="H29" s="20">
        <f t="shared" si="3"/>
        <v>36.900320000000015</v>
      </c>
      <c r="I29" s="36">
        <f t="shared" si="4"/>
        <v>-0.7619839999999982</v>
      </c>
      <c r="J29" s="36">
        <f t="shared" si="5"/>
        <v>0.7456000000000017</v>
      </c>
      <c r="K29" s="4">
        <f t="shared" si="6"/>
        <v>36.90042000000002</v>
      </c>
    </row>
    <row r="30" spans="1:11" ht="13.5">
      <c r="A30" s="14">
        <v>32527</v>
      </c>
      <c r="B30" s="1">
        <v>4.95</v>
      </c>
      <c r="C30" s="34">
        <f t="shared" si="1"/>
        <v>0.42768</v>
      </c>
      <c r="D30" s="34">
        <f t="shared" si="0"/>
        <v>0.4</v>
      </c>
      <c r="E30" s="35">
        <f t="shared" si="7"/>
        <v>0.4</v>
      </c>
      <c r="F30" s="35">
        <f t="shared" si="8"/>
        <v>0.7456</v>
      </c>
      <c r="G30" s="20">
        <f t="shared" si="2"/>
        <v>36.182400000000015</v>
      </c>
      <c r="H30" s="20">
        <f t="shared" si="3"/>
        <v>36.182400000000015</v>
      </c>
      <c r="I30" s="36">
        <f t="shared" si="4"/>
        <v>-0.7179199999999994</v>
      </c>
      <c r="J30" s="36">
        <f t="shared" si="5"/>
        <v>0.7456000000000017</v>
      </c>
      <c r="K30" s="4">
        <f t="shared" si="6"/>
        <v>36.18250000000002</v>
      </c>
    </row>
    <row r="31" spans="1:11" ht="13.5">
      <c r="A31" s="14">
        <v>32528</v>
      </c>
      <c r="B31" s="1">
        <v>5.97</v>
      </c>
      <c r="C31" s="34">
        <f t="shared" si="1"/>
        <v>0.515808</v>
      </c>
      <c r="D31" s="34">
        <f t="shared" si="0"/>
        <v>0.4</v>
      </c>
      <c r="E31" s="35">
        <f t="shared" si="7"/>
        <v>0.4</v>
      </c>
      <c r="F31" s="35">
        <f t="shared" si="8"/>
        <v>0.7456</v>
      </c>
      <c r="G31" s="20">
        <f t="shared" si="2"/>
        <v>35.55260800000001</v>
      </c>
      <c r="H31" s="20">
        <f t="shared" si="3"/>
        <v>35.55260800000001</v>
      </c>
      <c r="I31" s="36">
        <f t="shared" si="4"/>
        <v>-0.6297920000000019</v>
      </c>
      <c r="J31" s="36">
        <f t="shared" si="5"/>
        <v>0.7456000000000017</v>
      </c>
      <c r="K31" s="4">
        <f t="shared" si="6"/>
        <v>35.55270800000002</v>
      </c>
    </row>
    <row r="32" spans="1:11" ht="13.5">
      <c r="A32" s="14">
        <v>32529</v>
      </c>
      <c r="B32" s="1">
        <v>17.77</v>
      </c>
      <c r="C32" s="34">
        <f t="shared" si="1"/>
        <v>1.535328</v>
      </c>
      <c r="D32" s="34">
        <f t="shared" si="0"/>
        <v>0.4</v>
      </c>
      <c r="E32" s="35">
        <f t="shared" si="7"/>
        <v>0.4</v>
      </c>
      <c r="F32" s="35">
        <f t="shared" si="8"/>
        <v>0.7456</v>
      </c>
      <c r="G32" s="20">
        <f t="shared" si="2"/>
        <v>35.94233600000001</v>
      </c>
      <c r="H32" s="20">
        <f t="shared" si="3"/>
        <v>35.94233600000001</v>
      </c>
      <c r="I32" s="36">
        <f t="shared" si="4"/>
        <v>0.3897279999999981</v>
      </c>
      <c r="J32" s="36">
        <f t="shared" si="5"/>
        <v>0.7456000000000017</v>
      </c>
      <c r="K32" s="4">
        <f t="shared" si="6"/>
        <v>35.942436000000015</v>
      </c>
    </row>
    <row r="33" spans="1:11" ht="13.5">
      <c r="A33" s="14">
        <v>32530</v>
      </c>
      <c r="B33" s="1">
        <v>6.79</v>
      </c>
      <c r="C33" s="34">
        <f t="shared" si="1"/>
        <v>0.586656</v>
      </c>
      <c r="D33" s="34">
        <f t="shared" si="0"/>
        <v>0.4</v>
      </c>
      <c r="E33" s="35">
        <f t="shared" si="7"/>
        <v>0.4</v>
      </c>
      <c r="F33" s="35">
        <f t="shared" si="8"/>
        <v>0.7456</v>
      </c>
      <c r="G33" s="20">
        <f t="shared" si="2"/>
        <v>35.38339200000001</v>
      </c>
      <c r="H33" s="20">
        <f t="shared" si="3"/>
        <v>35.38339200000001</v>
      </c>
      <c r="I33" s="36">
        <f t="shared" si="4"/>
        <v>-0.5589440000000039</v>
      </c>
      <c r="J33" s="36">
        <f t="shared" si="5"/>
        <v>0.7456000000000017</v>
      </c>
      <c r="K33" s="4">
        <f t="shared" si="6"/>
        <v>35.38349200000001</v>
      </c>
    </row>
    <row r="34" spans="1:11" ht="13.5">
      <c r="A34" s="14">
        <v>32531</v>
      </c>
      <c r="B34" s="1">
        <v>5.77</v>
      </c>
      <c r="C34" s="34">
        <f t="shared" si="1"/>
        <v>0.498528</v>
      </c>
      <c r="D34" s="34">
        <f t="shared" si="0"/>
        <v>0.4</v>
      </c>
      <c r="E34" s="35">
        <f t="shared" si="7"/>
        <v>0.4</v>
      </c>
      <c r="F34" s="35">
        <f t="shared" si="8"/>
        <v>0.7456</v>
      </c>
      <c r="G34" s="20">
        <f t="shared" si="2"/>
        <v>34.736320000000006</v>
      </c>
      <c r="H34" s="20">
        <f t="shared" si="3"/>
        <v>34.736320000000006</v>
      </c>
      <c r="I34" s="36">
        <f t="shared" si="4"/>
        <v>-0.6470720000000014</v>
      </c>
      <c r="J34" s="36">
        <f t="shared" si="5"/>
        <v>0.7456000000000017</v>
      </c>
      <c r="K34" s="4">
        <f t="shared" si="6"/>
        <v>34.73642000000001</v>
      </c>
    </row>
    <row r="35" spans="1:11" ht="13.5">
      <c r="A35" s="14">
        <v>32532</v>
      </c>
      <c r="B35" s="1">
        <v>6.97</v>
      </c>
      <c r="C35" s="34">
        <f t="shared" si="1"/>
        <v>0.602208</v>
      </c>
      <c r="D35" s="34">
        <f t="shared" si="0"/>
        <v>0.4</v>
      </c>
      <c r="E35" s="35">
        <f t="shared" si="7"/>
        <v>0.4</v>
      </c>
      <c r="F35" s="35">
        <f t="shared" si="8"/>
        <v>0.7456</v>
      </c>
      <c r="G35" s="20">
        <f t="shared" si="2"/>
        <v>34.192928</v>
      </c>
      <c r="H35" s="20">
        <f t="shared" si="3"/>
        <v>34.192928</v>
      </c>
      <c r="I35" s="36">
        <f t="shared" si="4"/>
        <v>-0.5433920000000043</v>
      </c>
      <c r="J35" s="36">
        <f t="shared" si="5"/>
        <v>0.7456000000000017</v>
      </c>
      <c r="K35" s="4">
        <f t="shared" si="6"/>
        <v>34.193028000000005</v>
      </c>
    </row>
    <row r="36" spans="1:11" ht="13.5">
      <c r="A36" s="14">
        <v>32533</v>
      </c>
      <c r="B36" s="1">
        <v>6.22</v>
      </c>
      <c r="C36" s="34">
        <f t="shared" si="1"/>
        <v>0.537408</v>
      </c>
      <c r="D36" s="34">
        <f t="shared" si="0"/>
        <v>0.4</v>
      </c>
      <c r="E36" s="35">
        <f t="shared" si="7"/>
        <v>0.4</v>
      </c>
      <c r="F36" s="35">
        <f t="shared" si="8"/>
        <v>0.7456</v>
      </c>
      <c r="G36" s="20">
        <f t="shared" si="2"/>
        <v>33.584736</v>
      </c>
      <c r="H36" s="20">
        <f t="shared" si="3"/>
        <v>33.584736</v>
      </c>
      <c r="I36" s="36">
        <f t="shared" si="4"/>
        <v>-0.6081920000000025</v>
      </c>
      <c r="J36" s="36">
        <f t="shared" si="5"/>
        <v>0.7456000000000017</v>
      </c>
      <c r="K36" s="4">
        <f t="shared" si="6"/>
        <v>33.584836</v>
      </c>
    </row>
    <row r="37" spans="1:11" ht="13.5">
      <c r="A37" s="14">
        <v>32534</v>
      </c>
      <c r="B37" s="1">
        <v>5.63</v>
      </c>
      <c r="C37" s="34">
        <f t="shared" si="1"/>
        <v>0.486432</v>
      </c>
      <c r="D37" s="34">
        <f t="shared" si="0"/>
        <v>0.4</v>
      </c>
      <c r="E37" s="35">
        <f t="shared" si="7"/>
        <v>0.4</v>
      </c>
      <c r="F37" s="35">
        <f t="shared" si="8"/>
        <v>0.7456</v>
      </c>
      <c r="G37" s="20">
        <f t="shared" si="2"/>
        <v>32.925568</v>
      </c>
      <c r="H37" s="20">
        <f t="shared" si="3"/>
        <v>32.925568</v>
      </c>
      <c r="I37" s="36">
        <f t="shared" si="4"/>
        <v>-0.6591680000000011</v>
      </c>
      <c r="J37" s="36">
        <f t="shared" si="5"/>
        <v>0.7456000000000017</v>
      </c>
      <c r="K37" s="4">
        <f t="shared" si="6"/>
        <v>32.925668</v>
      </c>
    </row>
    <row r="38" spans="1:11" ht="13.5">
      <c r="A38" s="14">
        <v>32535</v>
      </c>
      <c r="B38" s="1">
        <v>5.78</v>
      </c>
      <c r="C38" s="34">
        <f t="shared" si="1"/>
        <v>0.499392</v>
      </c>
      <c r="D38" s="34">
        <f t="shared" si="0"/>
        <v>0.4</v>
      </c>
      <c r="E38" s="35">
        <f t="shared" si="7"/>
        <v>0.4</v>
      </c>
      <c r="F38" s="35">
        <f t="shared" si="8"/>
        <v>0.7456</v>
      </c>
      <c r="G38" s="20">
        <f t="shared" si="2"/>
        <v>32.27936</v>
      </c>
      <c r="H38" s="20">
        <f t="shared" si="3"/>
        <v>32.27936</v>
      </c>
      <c r="I38" s="36">
        <f t="shared" si="4"/>
        <v>-0.6462080000000014</v>
      </c>
      <c r="J38" s="36">
        <f t="shared" si="5"/>
        <v>0.7456000000000017</v>
      </c>
      <c r="K38" s="4">
        <f t="shared" si="6"/>
        <v>32.27946</v>
      </c>
    </row>
    <row r="39" spans="1:11" ht="13.5">
      <c r="A39" s="14">
        <v>32536</v>
      </c>
      <c r="B39" s="1">
        <v>5.6</v>
      </c>
      <c r="C39" s="34">
        <f t="shared" si="1"/>
        <v>0.48384</v>
      </c>
      <c r="D39" s="34">
        <f t="shared" si="0"/>
        <v>0.4</v>
      </c>
      <c r="E39" s="35">
        <f t="shared" si="7"/>
        <v>0.4</v>
      </c>
      <c r="F39" s="35">
        <f t="shared" si="8"/>
        <v>0.7456</v>
      </c>
      <c r="G39" s="20">
        <f t="shared" si="2"/>
        <v>31.6176</v>
      </c>
      <c r="H39" s="20">
        <f t="shared" si="3"/>
        <v>31.6176</v>
      </c>
      <c r="I39" s="36">
        <f t="shared" si="4"/>
        <v>-0.6617599999999975</v>
      </c>
      <c r="J39" s="36">
        <f t="shared" si="5"/>
        <v>0.7455999999999982</v>
      </c>
      <c r="K39" s="4">
        <f t="shared" si="6"/>
        <v>31.6177</v>
      </c>
    </row>
    <row r="40" spans="1:11" ht="13.5">
      <c r="A40" s="14">
        <v>32537</v>
      </c>
      <c r="B40" s="1">
        <v>5.05</v>
      </c>
      <c r="C40" s="34">
        <f t="shared" si="1"/>
        <v>0.43632</v>
      </c>
      <c r="D40" s="34">
        <f t="shared" si="0"/>
        <v>0.4</v>
      </c>
      <c r="E40" s="35">
        <f t="shared" si="7"/>
        <v>0.4</v>
      </c>
      <c r="F40" s="35">
        <f t="shared" si="8"/>
        <v>0.7456</v>
      </c>
      <c r="G40" s="20">
        <f t="shared" si="2"/>
        <v>30.90832</v>
      </c>
      <c r="H40" s="20">
        <f t="shared" si="3"/>
        <v>30.90832</v>
      </c>
      <c r="I40" s="36">
        <f t="shared" si="4"/>
        <v>-0.7092799999999997</v>
      </c>
      <c r="J40" s="36">
        <f t="shared" si="5"/>
        <v>0.7455999999999982</v>
      </c>
      <c r="K40" s="4">
        <f t="shared" si="6"/>
        <v>30.90842</v>
      </c>
    </row>
    <row r="41" spans="1:11" ht="13.5">
      <c r="A41" s="14">
        <v>32538</v>
      </c>
      <c r="B41" s="1">
        <v>5</v>
      </c>
      <c r="C41" s="34">
        <f t="shared" si="1"/>
        <v>0.432</v>
      </c>
      <c r="D41" s="34">
        <f t="shared" si="0"/>
        <v>0.4</v>
      </c>
      <c r="E41" s="35">
        <f t="shared" si="7"/>
        <v>0.4</v>
      </c>
      <c r="F41" s="35">
        <f t="shared" si="8"/>
        <v>0.7456</v>
      </c>
      <c r="G41" s="20">
        <f t="shared" si="2"/>
        <v>30.19472</v>
      </c>
      <c r="H41" s="20">
        <f t="shared" si="3"/>
        <v>30.19472</v>
      </c>
      <c r="I41" s="36">
        <f t="shared" si="4"/>
        <v>-0.7135999999999996</v>
      </c>
      <c r="J41" s="36">
        <f t="shared" si="5"/>
        <v>0.7455999999999982</v>
      </c>
      <c r="K41" s="4">
        <f t="shared" si="6"/>
        <v>30.19482</v>
      </c>
    </row>
    <row r="42" spans="1:11" ht="13.5">
      <c r="A42" s="14">
        <v>32539</v>
      </c>
      <c r="B42" s="1">
        <v>5.16</v>
      </c>
      <c r="C42" s="34">
        <f t="shared" si="1"/>
        <v>0.445824</v>
      </c>
      <c r="D42" s="34">
        <f t="shared" si="0"/>
        <v>0.4</v>
      </c>
      <c r="E42" s="35">
        <f t="shared" si="7"/>
        <v>0.4</v>
      </c>
      <c r="F42" s="35">
        <f t="shared" si="8"/>
        <v>0.7456</v>
      </c>
      <c r="G42" s="20">
        <f t="shared" si="2"/>
        <v>29.494944</v>
      </c>
      <c r="H42" s="20">
        <f t="shared" si="3"/>
        <v>29.494944</v>
      </c>
      <c r="I42" s="36">
        <f t="shared" si="4"/>
        <v>-0.699776</v>
      </c>
      <c r="J42" s="36">
        <f t="shared" si="5"/>
        <v>0.7455999999999982</v>
      </c>
      <c r="K42" s="4">
        <f t="shared" si="6"/>
        <v>29.495044</v>
      </c>
    </row>
    <row r="43" spans="1:11" ht="13.5">
      <c r="A43" s="14">
        <v>32540</v>
      </c>
      <c r="B43" s="1">
        <v>5.54</v>
      </c>
      <c r="C43" s="34">
        <f t="shared" si="1"/>
        <v>0.478656</v>
      </c>
      <c r="D43" s="34">
        <f t="shared" si="0"/>
        <v>0.4</v>
      </c>
      <c r="E43" s="35">
        <f t="shared" si="7"/>
        <v>0.4</v>
      </c>
      <c r="F43" s="35">
        <f t="shared" si="8"/>
        <v>0.7456</v>
      </c>
      <c r="G43" s="20">
        <f t="shared" si="2"/>
        <v>28.828000000000003</v>
      </c>
      <c r="H43" s="20">
        <f t="shared" si="3"/>
        <v>28.828000000000003</v>
      </c>
      <c r="I43" s="36">
        <f t="shared" si="4"/>
        <v>-0.6669439999999973</v>
      </c>
      <c r="J43" s="36">
        <f t="shared" si="5"/>
        <v>0.7455999999999982</v>
      </c>
      <c r="K43" s="4">
        <f t="shared" si="6"/>
        <v>28.828100000000003</v>
      </c>
    </row>
    <row r="44" spans="1:11" ht="13.5">
      <c r="A44" s="14">
        <v>32541</v>
      </c>
      <c r="B44" s="1">
        <v>5.3</v>
      </c>
      <c r="C44" s="34">
        <f t="shared" si="1"/>
        <v>0.45792</v>
      </c>
      <c r="D44" s="34">
        <f t="shared" si="0"/>
        <v>0.4</v>
      </c>
      <c r="E44" s="35">
        <f t="shared" si="7"/>
        <v>0.4</v>
      </c>
      <c r="F44" s="35">
        <f t="shared" si="8"/>
        <v>0.7456</v>
      </c>
      <c r="G44" s="20">
        <f t="shared" si="2"/>
        <v>28.140320000000006</v>
      </c>
      <c r="H44" s="20">
        <f t="shared" si="3"/>
        <v>28.140320000000006</v>
      </c>
      <c r="I44" s="36">
        <f t="shared" si="4"/>
        <v>-0.6876799999999967</v>
      </c>
      <c r="J44" s="36">
        <f t="shared" si="5"/>
        <v>0.7455999999999982</v>
      </c>
      <c r="K44" s="4">
        <f t="shared" si="6"/>
        <v>28.140420000000006</v>
      </c>
    </row>
    <row r="45" spans="1:11" ht="13.5">
      <c r="A45" s="14">
        <v>32542</v>
      </c>
      <c r="B45" s="1">
        <v>5.1</v>
      </c>
      <c r="C45" s="34">
        <f t="shared" si="1"/>
        <v>0.44064</v>
      </c>
      <c r="D45" s="34">
        <f t="shared" si="0"/>
        <v>0.4</v>
      </c>
      <c r="E45" s="35">
        <f t="shared" si="7"/>
        <v>0.4</v>
      </c>
      <c r="F45" s="35">
        <f t="shared" si="8"/>
        <v>0.7456</v>
      </c>
      <c r="G45" s="20">
        <f t="shared" si="2"/>
        <v>27.435360000000006</v>
      </c>
      <c r="H45" s="20">
        <f t="shared" si="3"/>
        <v>27.435360000000006</v>
      </c>
      <c r="I45" s="36">
        <f t="shared" si="4"/>
        <v>-0.7049599999999998</v>
      </c>
      <c r="J45" s="36">
        <f t="shared" si="5"/>
        <v>0.7455999999999982</v>
      </c>
      <c r="K45" s="4">
        <f t="shared" si="6"/>
        <v>27.435460000000006</v>
      </c>
    </row>
    <row r="46" spans="1:11" ht="13.5">
      <c r="A46" s="14">
        <v>32543</v>
      </c>
      <c r="B46" s="1">
        <v>4.89</v>
      </c>
      <c r="C46" s="34">
        <f t="shared" si="1"/>
        <v>0.422496</v>
      </c>
      <c r="D46" s="34">
        <f t="shared" si="0"/>
        <v>0.4</v>
      </c>
      <c r="E46" s="35">
        <f t="shared" si="7"/>
        <v>0.4</v>
      </c>
      <c r="F46" s="35">
        <f t="shared" si="8"/>
        <v>0.7456</v>
      </c>
      <c r="G46" s="20">
        <f t="shared" si="2"/>
        <v>26.712256000000007</v>
      </c>
      <c r="H46" s="20">
        <f t="shared" si="3"/>
        <v>26.712256000000007</v>
      </c>
      <c r="I46" s="36">
        <f t="shared" si="4"/>
        <v>-0.7231039999999993</v>
      </c>
      <c r="J46" s="36">
        <f t="shared" si="5"/>
        <v>0.7455999999999982</v>
      </c>
      <c r="K46" s="4">
        <f t="shared" si="6"/>
        <v>26.712356000000007</v>
      </c>
    </row>
    <row r="47" spans="1:11" ht="13.5">
      <c r="A47" s="14">
        <v>32544</v>
      </c>
      <c r="B47" s="1">
        <v>4.77</v>
      </c>
      <c r="C47" s="34">
        <f t="shared" si="1"/>
        <v>0.412128</v>
      </c>
      <c r="D47" s="34">
        <f t="shared" si="0"/>
        <v>0.4</v>
      </c>
      <c r="E47" s="35">
        <f t="shared" si="7"/>
        <v>0.4</v>
      </c>
      <c r="F47" s="35">
        <f t="shared" si="8"/>
        <v>0.7456</v>
      </c>
      <c r="G47" s="20">
        <f t="shared" si="2"/>
        <v>25.978784000000008</v>
      </c>
      <c r="H47" s="20">
        <f t="shared" si="3"/>
        <v>25.978784000000008</v>
      </c>
      <c r="I47" s="36">
        <f t="shared" si="4"/>
        <v>-0.733471999999999</v>
      </c>
      <c r="J47" s="36">
        <f t="shared" si="5"/>
        <v>0.7455999999999982</v>
      </c>
      <c r="K47" s="4">
        <f t="shared" si="6"/>
        <v>25.978884000000008</v>
      </c>
    </row>
    <row r="48" spans="1:11" ht="13.5">
      <c r="A48" s="14">
        <v>32545</v>
      </c>
      <c r="B48" s="1">
        <v>4.84</v>
      </c>
      <c r="C48" s="34">
        <f t="shared" si="1"/>
        <v>0.418176</v>
      </c>
      <c r="D48" s="34">
        <f t="shared" si="0"/>
        <v>0.4</v>
      </c>
      <c r="E48" s="35">
        <f t="shared" si="7"/>
        <v>0.4</v>
      </c>
      <c r="F48" s="35">
        <f t="shared" si="8"/>
        <v>0.7456</v>
      </c>
      <c r="G48" s="20">
        <f t="shared" si="2"/>
        <v>25.25136000000001</v>
      </c>
      <c r="H48" s="20">
        <f t="shared" si="3"/>
        <v>25.25136000000001</v>
      </c>
      <c r="I48" s="36">
        <f t="shared" si="4"/>
        <v>-0.7274239999999992</v>
      </c>
      <c r="J48" s="36">
        <f t="shared" si="5"/>
        <v>0.7455999999999982</v>
      </c>
      <c r="K48" s="4">
        <f t="shared" si="6"/>
        <v>25.25146000000001</v>
      </c>
    </row>
    <row r="49" spans="1:11" ht="13.5">
      <c r="A49" s="14">
        <v>32546</v>
      </c>
      <c r="B49" s="1">
        <v>4.8</v>
      </c>
      <c r="C49" s="34">
        <f t="shared" si="1"/>
        <v>0.41472</v>
      </c>
      <c r="D49" s="34">
        <f t="shared" si="0"/>
        <v>0.4</v>
      </c>
      <c r="E49" s="35">
        <f t="shared" si="7"/>
        <v>0.4</v>
      </c>
      <c r="F49" s="35">
        <f t="shared" si="8"/>
        <v>0.7456</v>
      </c>
      <c r="G49" s="20">
        <f t="shared" si="2"/>
        <v>24.52048000000001</v>
      </c>
      <c r="H49" s="20">
        <f t="shared" si="3"/>
        <v>24.52048000000001</v>
      </c>
      <c r="I49" s="36">
        <f t="shared" si="4"/>
        <v>-0.7308799999999991</v>
      </c>
      <c r="J49" s="36">
        <f t="shared" si="5"/>
        <v>0.7455999999999982</v>
      </c>
      <c r="K49" s="4">
        <f t="shared" si="6"/>
        <v>24.52058000000001</v>
      </c>
    </row>
    <row r="50" spans="1:11" ht="13.5">
      <c r="A50" s="14">
        <v>32547</v>
      </c>
      <c r="B50" s="1">
        <v>4.84</v>
      </c>
      <c r="C50" s="34">
        <f t="shared" si="1"/>
        <v>0.418176</v>
      </c>
      <c r="D50" s="34">
        <f t="shared" si="0"/>
        <v>0.4</v>
      </c>
      <c r="E50" s="35">
        <f t="shared" si="7"/>
        <v>0.4</v>
      </c>
      <c r="F50" s="35">
        <f t="shared" si="8"/>
        <v>0.7456</v>
      </c>
      <c r="G50" s="20">
        <f t="shared" si="2"/>
        <v>23.79305600000001</v>
      </c>
      <c r="H50" s="20">
        <f t="shared" si="3"/>
        <v>23.79305600000001</v>
      </c>
      <c r="I50" s="36">
        <f t="shared" si="4"/>
        <v>-0.7274239999999992</v>
      </c>
      <c r="J50" s="36">
        <f t="shared" si="5"/>
        <v>0.7455999999999982</v>
      </c>
      <c r="K50" s="4">
        <f t="shared" si="6"/>
        <v>23.79315600000001</v>
      </c>
    </row>
    <row r="51" spans="1:11" ht="13.5">
      <c r="A51" s="14">
        <v>32548</v>
      </c>
      <c r="B51" s="1">
        <v>5.61</v>
      </c>
      <c r="C51" s="34">
        <f t="shared" si="1"/>
        <v>0.484704</v>
      </c>
      <c r="D51" s="34">
        <f t="shared" si="0"/>
        <v>0.4</v>
      </c>
      <c r="E51" s="35">
        <f t="shared" si="7"/>
        <v>0.4</v>
      </c>
      <c r="F51" s="35">
        <f t="shared" si="8"/>
        <v>0.7456</v>
      </c>
      <c r="G51" s="20">
        <f t="shared" si="2"/>
        <v>23.132160000000013</v>
      </c>
      <c r="H51" s="20">
        <f t="shared" si="3"/>
        <v>23.132160000000013</v>
      </c>
      <c r="I51" s="36">
        <f t="shared" si="4"/>
        <v>-0.6608959999999975</v>
      </c>
      <c r="J51" s="36">
        <f t="shared" si="5"/>
        <v>0.7455999999999982</v>
      </c>
      <c r="K51" s="4">
        <f t="shared" si="6"/>
        <v>23.132260000000013</v>
      </c>
    </row>
    <row r="52" spans="1:11" ht="13.5">
      <c r="A52" s="14">
        <v>32549</v>
      </c>
      <c r="B52" s="1">
        <v>6.66</v>
      </c>
      <c r="C52" s="34">
        <f t="shared" si="1"/>
        <v>0.575424</v>
      </c>
      <c r="D52" s="34">
        <f t="shared" si="0"/>
        <v>0.4</v>
      </c>
      <c r="E52" s="35">
        <f t="shared" si="7"/>
        <v>0.4</v>
      </c>
      <c r="F52" s="35">
        <f t="shared" si="8"/>
        <v>0.7456</v>
      </c>
      <c r="G52" s="20">
        <f t="shared" si="2"/>
        <v>22.561984000000017</v>
      </c>
      <c r="H52" s="20">
        <f t="shared" si="3"/>
        <v>22.561984000000017</v>
      </c>
      <c r="I52" s="36">
        <f t="shared" si="4"/>
        <v>-0.5701759999999965</v>
      </c>
      <c r="J52" s="36">
        <f t="shared" si="5"/>
        <v>0.7455999999999982</v>
      </c>
      <c r="K52" s="4">
        <f t="shared" si="6"/>
        <v>22.562084000000016</v>
      </c>
    </row>
    <row r="53" spans="1:11" ht="13.5">
      <c r="A53" s="14">
        <v>32550</v>
      </c>
      <c r="B53" s="1">
        <v>5.99</v>
      </c>
      <c r="C53" s="34">
        <f t="shared" si="1"/>
        <v>0.5175360000000001</v>
      </c>
      <c r="D53" s="34">
        <f t="shared" si="0"/>
        <v>0.4</v>
      </c>
      <c r="E53" s="35">
        <f t="shared" si="7"/>
        <v>0.4</v>
      </c>
      <c r="F53" s="35">
        <f t="shared" si="8"/>
        <v>0.7456</v>
      </c>
      <c r="G53" s="20">
        <f t="shared" si="2"/>
        <v>21.93392000000002</v>
      </c>
      <c r="H53" s="20">
        <f t="shared" si="3"/>
        <v>21.93392000000002</v>
      </c>
      <c r="I53" s="36">
        <f t="shared" si="4"/>
        <v>-0.6280639999999984</v>
      </c>
      <c r="J53" s="36">
        <f t="shared" si="5"/>
        <v>0.7455999999999982</v>
      </c>
      <c r="K53" s="4">
        <f t="shared" si="6"/>
        <v>21.934020000000018</v>
      </c>
    </row>
    <row r="54" spans="1:11" ht="13.5">
      <c r="A54" s="14">
        <v>32551</v>
      </c>
      <c r="B54" s="1">
        <v>5.48</v>
      </c>
      <c r="C54" s="34">
        <f t="shared" si="1"/>
        <v>0.473472</v>
      </c>
      <c r="D54" s="34">
        <f t="shared" si="0"/>
        <v>0.4</v>
      </c>
      <c r="E54" s="35">
        <f t="shared" si="7"/>
        <v>0.4</v>
      </c>
      <c r="F54" s="35">
        <f t="shared" si="8"/>
        <v>0.7456</v>
      </c>
      <c r="G54" s="20">
        <f t="shared" si="2"/>
        <v>21.26179200000002</v>
      </c>
      <c r="H54" s="20">
        <f t="shared" si="3"/>
        <v>21.26179200000002</v>
      </c>
      <c r="I54" s="36">
        <f t="shared" si="4"/>
        <v>-0.6721279999999972</v>
      </c>
      <c r="J54" s="36">
        <f t="shared" si="5"/>
        <v>0.7455999999999982</v>
      </c>
      <c r="K54" s="4">
        <f t="shared" si="6"/>
        <v>21.26189200000002</v>
      </c>
    </row>
    <row r="55" spans="1:11" ht="13.5">
      <c r="A55" s="14">
        <v>32552</v>
      </c>
      <c r="B55" s="1">
        <v>5.25</v>
      </c>
      <c r="C55" s="34">
        <f t="shared" si="1"/>
        <v>0.4536</v>
      </c>
      <c r="D55" s="34">
        <f t="shared" si="0"/>
        <v>0.4</v>
      </c>
      <c r="E55" s="35">
        <f t="shared" si="7"/>
        <v>0.4</v>
      </c>
      <c r="F55" s="35">
        <f t="shared" si="8"/>
        <v>0.7456</v>
      </c>
      <c r="G55" s="20">
        <f t="shared" si="2"/>
        <v>20.569792000000025</v>
      </c>
      <c r="H55" s="20">
        <f t="shared" si="3"/>
        <v>20.569792000000025</v>
      </c>
      <c r="I55" s="36">
        <f t="shared" si="4"/>
        <v>-0.6919999999999966</v>
      </c>
      <c r="J55" s="36">
        <f t="shared" si="5"/>
        <v>0.7455999999999982</v>
      </c>
      <c r="K55" s="4">
        <f t="shared" si="6"/>
        <v>20.569892000000024</v>
      </c>
    </row>
    <row r="56" spans="1:11" ht="13.5">
      <c r="A56" s="14">
        <v>32553</v>
      </c>
      <c r="B56" s="1">
        <v>5.1</v>
      </c>
      <c r="C56" s="34">
        <f t="shared" si="1"/>
        <v>0.44064</v>
      </c>
      <c r="D56" s="34">
        <f t="shared" si="0"/>
        <v>0.4</v>
      </c>
      <c r="E56" s="35">
        <f t="shared" si="7"/>
        <v>0.4</v>
      </c>
      <c r="F56" s="35">
        <f t="shared" si="8"/>
        <v>0.7456</v>
      </c>
      <c r="G56" s="20">
        <f t="shared" si="2"/>
        <v>19.864832000000025</v>
      </c>
      <c r="H56" s="20">
        <f t="shared" si="3"/>
        <v>19.864832000000025</v>
      </c>
      <c r="I56" s="36">
        <f t="shared" si="4"/>
        <v>-0.7049599999999998</v>
      </c>
      <c r="J56" s="36">
        <f t="shared" si="5"/>
        <v>0.7455999999999982</v>
      </c>
      <c r="K56" s="4">
        <f t="shared" si="6"/>
        <v>19.864932000000024</v>
      </c>
    </row>
    <row r="57" spans="1:11" ht="13.5">
      <c r="A57" s="14">
        <v>32554</v>
      </c>
      <c r="B57" s="1">
        <v>4.95</v>
      </c>
      <c r="C57" s="34">
        <f t="shared" si="1"/>
        <v>0.42768</v>
      </c>
      <c r="D57" s="34">
        <f t="shared" si="0"/>
        <v>0.4</v>
      </c>
      <c r="E57" s="35">
        <f t="shared" si="7"/>
        <v>0.4</v>
      </c>
      <c r="F57" s="35">
        <f t="shared" si="8"/>
        <v>0.7456</v>
      </c>
      <c r="G57" s="20">
        <f t="shared" si="2"/>
        <v>19.146912000000025</v>
      </c>
      <c r="H57" s="20">
        <f t="shared" si="3"/>
        <v>19.146912000000025</v>
      </c>
      <c r="I57" s="36">
        <f>H57-H56</f>
        <v>-0.7179199999999994</v>
      </c>
      <c r="J57" s="36">
        <f t="shared" si="5"/>
        <v>0.7455999999999982</v>
      </c>
      <c r="K57" s="4">
        <f t="shared" si="6"/>
        <v>19.147012000000025</v>
      </c>
    </row>
    <row r="58" spans="1:11" ht="13.5">
      <c r="A58" s="14">
        <v>32555</v>
      </c>
      <c r="B58" s="1">
        <v>5.03</v>
      </c>
      <c r="C58" s="34">
        <f t="shared" si="1"/>
        <v>0.434592</v>
      </c>
      <c r="D58" s="34">
        <f t="shared" si="0"/>
        <v>0.4</v>
      </c>
      <c r="E58" s="35">
        <f t="shared" si="7"/>
        <v>0.4</v>
      </c>
      <c r="F58" s="35">
        <f t="shared" si="8"/>
        <v>0.7456</v>
      </c>
      <c r="G58" s="20">
        <f t="shared" si="2"/>
        <v>18.435904000000026</v>
      </c>
      <c r="H58" s="20">
        <f t="shared" si="3"/>
        <v>18.435904000000026</v>
      </c>
      <c r="I58" s="36">
        <f t="shared" si="4"/>
        <v>-0.7110079999999996</v>
      </c>
      <c r="J58" s="36">
        <f t="shared" si="5"/>
        <v>0.7455999999999982</v>
      </c>
      <c r="K58" s="4">
        <f t="shared" si="6"/>
        <v>18.436004000000025</v>
      </c>
    </row>
    <row r="59" spans="1:11" ht="13.5">
      <c r="A59" s="14">
        <v>32556</v>
      </c>
      <c r="B59" s="1">
        <v>9.46</v>
      </c>
      <c r="C59" s="34">
        <f t="shared" si="1"/>
        <v>0.817344</v>
      </c>
      <c r="D59" s="34">
        <f t="shared" si="0"/>
        <v>0.4</v>
      </c>
      <c r="E59" s="35">
        <f t="shared" si="7"/>
        <v>0.4</v>
      </c>
      <c r="F59" s="35">
        <f t="shared" si="8"/>
        <v>0.7456</v>
      </c>
      <c r="G59" s="20">
        <f t="shared" si="2"/>
        <v>18.107648000000026</v>
      </c>
      <c r="H59" s="20">
        <f t="shared" si="3"/>
        <v>18.107648000000026</v>
      </c>
      <c r="I59" s="36">
        <f t="shared" si="4"/>
        <v>-0.32825599999999966</v>
      </c>
      <c r="J59" s="36">
        <f t="shared" si="5"/>
        <v>0.7455999999999982</v>
      </c>
      <c r="K59" s="4">
        <f t="shared" si="6"/>
        <v>18.107748000000026</v>
      </c>
    </row>
    <row r="60" spans="1:11" ht="13.5">
      <c r="A60" s="14">
        <v>32557</v>
      </c>
      <c r="B60" s="1">
        <v>26.75</v>
      </c>
      <c r="C60" s="34">
        <f t="shared" si="1"/>
        <v>2.3112</v>
      </c>
      <c r="D60" s="34">
        <f t="shared" si="0"/>
        <v>0.4</v>
      </c>
      <c r="E60" s="35">
        <f t="shared" si="7"/>
        <v>0.4</v>
      </c>
      <c r="F60" s="35">
        <f t="shared" si="8"/>
        <v>0.7456</v>
      </c>
      <c r="G60" s="20">
        <f t="shared" si="2"/>
        <v>19.273248000000027</v>
      </c>
      <c r="H60" s="20">
        <f t="shared" si="3"/>
        <v>19.273248000000027</v>
      </c>
      <c r="I60" s="36">
        <f t="shared" si="4"/>
        <v>1.1656000000000013</v>
      </c>
      <c r="J60" s="36">
        <f t="shared" si="5"/>
        <v>0.7455999999999982</v>
      </c>
      <c r="K60" s="4">
        <f t="shared" si="6"/>
        <v>19.273348000000027</v>
      </c>
    </row>
    <row r="61" spans="1:11" ht="13.5">
      <c r="A61" s="14">
        <v>32558</v>
      </c>
      <c r="B61" s="1">
        <v>13.56</v>
      </c>
      <c r="C61" s="34">
        <f t="shared" si="1"/>
        <v>1.171584</v>
      </c>
      <c r="D61" s="34">
        <f t="shared" si="0"/>
        <v>0.4</v>
      </c>
      <c r="E61" s="35">
        <f t="shared" si="7"/>
        <v>0.4</v>
      </c>
      <c r="F61" s="35">
        <f t="shared" si="8"/>
        <v>0.7456</v>
      </c>
      <c r="G61" s="20">
        <f t="shared" si="2"/>
        <v>19.29923200000003</v>
      </c>
      <c r="H61" s="20">
        <f t="shared" si="3"/>
        <v>19.29923200000003</v>
      </c>
      <c r="I61" s="36">
        <f t="shared" si="4"/>
        <v>0.025984000000001117</v>
      </c>
      <c r="J61" s="36">
        <f t="shared" si="5"/>
        <v>0.7455999999999982</v>
      </c>
      <c r="K61" s="4">
        <f t="shared" si="6"/>
        <v>19.299332000000028</v>
      </c>
    </row>
    <row r="62" spans="1:11" ht="13.5">
      <c r="A62" s="14">
        <v>32559</v>
      </c>
      <c r="B62" s="1">
        <v>9.49</v>
      </c>
      <c r="C62" s="34">
        <f t="shared" si="1"/>
        <v>0.819936</v>
      </c>
      <c r="D62" s="34">
        <f t="shared" si="0"/>
        <v>0.4</v>
      </c>
      <c r="E62" s="35">
        <f t="shared" si="7"/>
        <v>0.4</v>
      </c>
      <c r="F62" s="35">
        <f t="shared" si="8"/>
        <v>0.7456</v>
      </c>
      <c r="G62" s="20">
        <f t="shared" si="2"/>
        <v>18.97356800000003</v>
      </c>
      <c r="H62" s="20">
        <f t="shared" si="3"/>
        <v>18.97356800000003</v>
      </c>
      <c r="I62" s="36">
        <f t="shared" si="4"/>
        <v>-0.32566399999999973</v>
      </c>
      <c r="J62" s="36">
        <f t="shared" si="5"/>
        <v>0.7455999999999982</v>
      </c>
      <c r="K62" s="4">
        <f t="shared" si="6"/>
        <v>18.97366800000003</v>
      </c>
    </row>
    <row r="63" spans="1:11" ht="13.5">
      <c r="A63" s="14">
        <v>32560</v>
      </c>
      <c r="B63" s="1">
        <v>7.75</v>
      </c>
      <c r="C63" s="34">
        <f t="shared" si="1"/>
        <v>0.6696</v>
      </c>
      <c r="D63" s="34">
        <f t="shared" si="0"/>
        <v>0.4</v>
      </c>
      <c r="E63" s="35">
        <f t="shared" si="7"/>
        <v>0.4</v>
      </c>
      <c r="F63" s="35">
        <f t="shared" si="8"/>
        <v>0.7456</v>
      </c>
      <c r="G63" s="20">
        <f t="shared" si="2"/>
        <v>18.49756800000003</v>
      </c>
      <c r="H63" s="20">
        <f t="shared" si="3"/>
        <v>18.49756800000003</v>
      </c>
      <c r="I63" s="36">
        <f t="shared" si="4"/>
        <v>-0.4759999999999991</v>
      </c>
      <c r="J63" s="36">
        <f t="shared" si="5"/>
        <v>0.7455999999999982</v>
      </c>
      <c r="K63" s="4">
        <f t="shared" si="6"/>
        <v>18.49766800000003</v>
      </c>
    </row>
    <row r="64" spans="1:11" ht="13.5">
      <c r="A64" s="14">
        <v>32561</v>
      </c>
      <c r="B64" s="1">
        <v>7</v>
      </c>
      <c r="C64" s="34">
        <f t="shared" si="1"/>
        <v>0.6048</v>
      </c>
      <c r="D64" s="34">
        <f t="shared" si="0"/>
        <v>0.4</v>
      </c>
      <c r="E64" s="35">
        <f t="shared" si="7"/>
        <v>0.4</v>
      </c>
      <c r="F64" s="35">
        <f t="shared" si="8"/>
        <v>0.7456</v>
      </c>
      <c r="G64" s="20">
        <f t="shared" si="2"/>
        <v>17.956768000000032</v>
      </c>
      <c r="H64" s="20">
        <f t="shared" si="3"/>
        <v>17.956768000000032</v>
      </c>
      <c r="I64" s="36">
        <f t="shared" si="4"/>
        <v>-0.5407999999999973</v>
      </c>
      <c r="J64" s="36">
        <f t="shared" si="5"/>
        <v>0.7455999999999982</v>
      </c>
      <c r="K64" s="4">
        <f t="shared" si="6"/>
        <v>17.956868000000032</v>
      </c>
    </row>
    <row r="65" spans="1:11" ht="13.5">
      <c r="A65" s="14">
        <v>32562</v>
      </c>
      <c r="B65" s="1">
        <v>6.55</v>
      </c>
      <c r="C65" s="34">
        <f t="shared" si="1"/>
        <v>0.56592</v>
      </c>
      <c r="D65" s="34">
        <f t="shared" si="0"/>
        <v>0.4</v>
      </c>
      <c r="E65" s="35">
        <f t="shared" si="7"/>
        <v>0.4</v>
      </c>
      <c r="F65" s="35">
        <f t="shared" si="8"/>
        <v>0.7456</v>
      </c>
      <c r="G65" s="20">
        <f t="shared" si="2"/>
        <v>17.377088000000033</v>
      </c>
      <c r="H65" s="20">
        <f t="shared" si="3"/>
        <v>17.377088000000033</v>
      </c>
      <c r="I65" s="36">
        <f t="shared" si="4"/>
        <v>-0.5796799999999998</v>
      </c>
      <c r="J65" s="36">
        <f t="shared" si="5"/>
        <v>0.7455999999999982</v>
      </c>
      <c r="K65" s="4">
        <f t="shared" si="6"/>
        <v>17.377188000000032</v>
      </c>
    </row>
    <row r="66" spans="1:11" ht="13.5">
      <c r="A66" s="14">
        <v>32563</v>
      </c>
      <c r="B66" s="1">
        <v>6.88</v>
      </c>
      <c r="C66" s="34">
        <f t="shared" si="1"/>
        <v>0.594432</v>
      </c>
      <c r="D66" s="34">
        <f t="shared" si="0"/>
        <v>0.4</v>
      </c>
      <c r="E66" s="35">
        <f t="shared" si="7"/>
        <v>0.4</v>
      </c>
      <c r="F66" s="35">
        <f t="shared" si="8"/>
        <v>0.7456</v>
      </c>
      <c r="G66" s="20">
        <f t="shared" si="2"/>
        <v>16.825920000000036</v>
      </c>
      <c r="H66" s="20">
        <f t="shared" si="3"/>
        <v>16.825920000000036</v>
      </c>
      <c r="I66" s="36">
        <f t="shared" si="4"/>
        <v>-0.551167999999997</v>
      </c>
      <c r="J66" s="36">
        <f t="shared" si="5"/>
        <v>0.7455999999999982</v>
      </c>
      <c r="K66" s="4">
        <f t="shared" si="6"/>
        <v>16.826020000000035</v>
      </c>
    </row>
    <row r="67" spans="1:11" ht="13.5">
      <c r="A67" s="14">
        <v>32564</v>
      </c>
      <c r="B67" s="1">
        <v>7.56</v>
      </c>
      <c r="C67" s="34">
        <f t="shared" si="1"/>
        <v>0.6531839999999999</v>
      </c>
      <c r="D67" s="34">
        <f t="shared" si="0"/>
        <v>0.4</v>
      </c>
      <c r="E67" s="35">
        <f t="shared" si="7"/>
        <v>0.4</v>
      </c>
      <c r="F67" s="35">
        <f t="shared" si="8"/>
        <v>0.7456</v>
      </c>
      <c r="G67" s="20">
        <f t="shared" si="2"/>
        <v>16.333504000000037</v>
      </c>
      <c r="H67" s="20">
        <f t="shared" si="3"/>
        <v>16.333504000000037</v>
      </c>
      <c r="I67" s="36">
        <f t="shared" si="4"/>
        <v>-0.49241599999999863</v>
      </c>
      <c r="J67" s="36">
        <f t="shared" si="5"/>
        <v>0.7455999999999982</v>
      </c>
      <c r="K67" s="4">
        <f t="shared" si="6"/>
        <v>16.333604000000037</v>
      </c>
    </row>
    <row r="68" spans="1:11" ht="13.5">
      <c r="A68" s="14">
        <v>32565</v>
      </c>
      <c r="B68" s="1">
        <v>15.95</v>
      </c>
      <c r="C68" s="34">
        <f t="shared" si="1"/>
        <v>1.37808</v>
      </c>
      <c r="D68" s="34">
        <f t="shared" si="0"/>
        <v>0.4</v>
      </c>
      <c r="E68" s="35">
        <f>MIN(D68,C68+H67-C$5)</f>
        <v>0.4</v>
      </c>
      <c r="F68" s="35">
        <f t="shared" si="8"/>
        <v>0.7456</v>
      </c>
      <c r="G68" s="20">
        <f t="shared" si="2"/>
        <v>16.56598400000004</v>
      </c>
      <c r="H68" s="20">
        <f t="shared" si="3"/>
        <v>16.56598400000004</v>
      </c>
      <c r="I68" s="36">
        <f t="shared" si="4"/>
        <v>0.23248000000000246</v>
      </c>
      <c r="J68" s="36">
        <f t="shared" si="5"/>
        <v>0.7455999999999982</v>
      </c>
      <c r="K68" s="4">
        <f t="shared" si="6"/>
        <v>16.56608400000004</v>
      </c>
    </row>
    <row r="69" spans="1:11" ht="13.5">
      <c r="A69" s="14">
        <v>32566</v>
      </c>
      <c r="B69" s="1">
        <v>13.35</v>
      </c>
      <c r="C69" s="34">
        <f t="shared" si="1"/>
        <v>1.15344</v>
      </c>
      <c r="D69" s="34">
        <f t="shared" si="0"/>
        <v>0.4</v>
      </c>
      <c r="E69" s="35">
        <f t="shared" si="7"/>
        <v>0.4</v>
      </c>
      <c r="F69" s="35">
        <f t="shared" si="8"/>
        <v>0.7456</v>
      </c>
      <c r="G69" s="20">
        <f t="shared" si="2"/>
        <v>16.57382400000004</v>
      </c>
      <c r="H69" s="20">
        <f t="shared" si="3"/>
        <v>16.57382400000004</v>
      </c>
      <c r="I69" s="36">
        <f t="shared" si="4"/>
        <v>0.007840000000001623</v>
      </c>
      <c r="J69" s="36">
        <f t="shared" si="5"/>
        <v>0.7455999999999982</v>
      </c>
      <c r="K69" s="4">
        <f t="shared" si="6"/>
        <v>16.57392400000004</v>
      </c>
    </row>
    <row r="70" spans="1:11" ht="13.5">
      <c r="A70" s="14">
        <v>32567</v>
      </c>
      <c r="B70" s="1">
        <v>11.6</v>
      </c>
      <c r="C70" s="34">
        <f t="shared" si="1"/>
        <v>1.00224</v>
      </c>
      <c r="D70" s="34">
        <f t="shared" si="0"/>
        <v>0.4</v>
      </c>
      <c r="E70" s="35">
        <f t="shared" si="7"/>
        <v>0.4</v>
      </c>
      <c r="F70" s="35">
        <f t="shared" si="8"/>
        <v>0.7456</v>
      </c>
      <c r="G70" s="20">
        <f t="shared" si="2"/>
        <v>16.430464000000043</v>
      </c>
      <c r="H70" s="20">
        <f t="shared" si="3"/>
        <v>16.430464000000043</v>
      </c>
      <c r="I70" s="36">
        <f t="shared" si="4"/>
        <v>-0.1433599999999977</v>
      </c>
      <c r="J70" s="36">
        <f t="shared" si="5"/>
        <v>0.7455999999999982</v>
      </c>
      <c r="K70" s="4">
        <f t="shared" si="6"/>
        <v>16.430564000000043</v>
      </c>
    </row>
    <row r="71" spans="1:11" ht="13.5">
      <c r="A71" s="14">
        <v>32568</v>
      </c>
      <c r="B71" s="1">
        <v>14.36</v>
      </c>
      <c r="C71" s="34">
        <f t="shared" si="1"/>
        <v>1.2407039999999998</v>
      </c>
      <c r="D71" s="34">
        <f t="shared" si="0"/>
        <v>0.4</v>
      </c>
      <c r="E71" s="35">
        <f t="shared" si="7"/>
        <v>0.4</v>
      </c>
      <c r="F71" s="35">
        <f t="shared" si="8"/>
        <v>0.7456</v>
      </c>
      <c r="G71" s="20">
        <f t="shared" si="2"/>
        <v>16.525568000000046</v>
      </c>
      <c r="H71" s="20">
        <f t="shared" si="3"/>
        <v>16.525568000000046</v>
      </c>
      <c r="I71" s="36">
        <f t="shared" si="4"/>
        <v>0.09510400000000274</v>
      </c>
      <c r="J71" s="36">
        <f t="shared" si="5"/>
        <v>0.7455999999999982</v>
      </c>
      <c r="K71" s="4">
        <f t="shared" si="6"/>
        <v>16.525668000000046</v>
      </c>
    </row>
    <row r="72" spans="1:11" ht="13.5">
      <c r="A72" s="14">
        <v>32569</v>
      </c>
      <c r="B72" s="1">
        <v>17.62</v>
      </c>
      <c r="C72" s="34">
        <f t="shared" si="1"/>
        <v>1.522368</v>
      </c>
      <c r="D72" s="34">
        <f t="shared" si="0"/>
        <v>0.4</v>
      </c>
      <c r="E72" s="35">
        <f t="shared" si="7"/>
        <v>0.4</v>
      </c>
      <c r="F72" s="35">
        <f t="shared" si="8"/>
        <v>0.7456</v>
      </c>
      <c r="G72" s="20">
        <f t="shared" si="2"/>
        <v>16.902336000000048</v>
      </c>
      <c r="H72" s="20">
        <f t="shared" si="3"/>
        <v>16.902336000000048</v>
      </c>
      <c r="I72" s="36">
        <f t="shared" si="4"/>
        <v>0.376768000000002</v>
      </c>
      <c r="J72" s="36">
        <f t="shared" si="5"/>
        <v>0.7455999999999982</v>
      </c>
      <c r="K72" s="4">
        <f t="shared" si="6"/>
        <v>16.902436000000048</v>
      </c>
    </row>
    <row r="73" spans="1:11" ht="13.5">
      <c r="A73" s="14">
        <v>32570</v>
      </c>
      <c r="B73" s="1">
        <v>12.67</v>
      </c>
      <c r="C73" s="34">
        <f t="shared" si="1"/>
        <v>1.094688</v>
      </c>
      <c r="D73" s="34">
        <f t="shared" si="0"/>
        <v>0.4</v>
      </c>
      <c r="E73" s="35">
        <f t="shared" si="7"/>
        <v>0.4</v>
      </c>
      <c r="F73" s="35">
        <f t="shared" si="8"/>
        <v>0.7456</v>
      </c>
      <c r="G73" s="20">
        <f t="shared" si="2"/>
        <v>16.85142400000005</v>
      </c>
      <c r="H73" s="20">
        <f t="shared" si="3"/>
        <v>16.85142400000005</v>
      </c>
      <c r="I73" s="36">
        <f t="shared" si="4"/>
        <v>-0.05091199999999674</v>
      </c>
      <c r="J73" s="36">
        <f t="shared" si="5"/>
        <v>0.7455999999999982</v>
      </c>
      <c r="K73" s="4">
        <f t="shared" si="6"/>
        <v>16.85152400000005</v>
      </c>
    </row>
    <row r="74" spans="1:11" ht="13.5">
      <c r="A74" s="14">
        <v>32571</v>
      </c>
      <c r="B74" s="1">
        <v>12.72</v>
      </c>
      <c r="C74" s="34">
        <f t="shared" si="1"/>
        <v>1.099008</v>
      </c>
      <c r="D74" s="34">
        <f t="shared" si="0"/>
        <v>0.4</v>
      </c>
      <c r="E74" s="35">
        <f t="shared" si="7"/>
        <v>0.4</v>
      </c>
      <c r="F74" s="35">
        <f t="shared" si="8"/>
        <v>0.7456</v>
      </c>
      <c r="G74" s="20">
        <f t="shared" si="2"/>
        <v>16.804832000000054</v>
      </c>
      <c r="H74" s="20">
        <f t="shared" si="3"/>
        <v>16.804832000000054</v>
      </c>
      <c r="I74" s="36">
        <f t="shared" si="4"/>
        <v>-0.04659199999999686</v>
      </c>
      <c r="J74" s="36">
        <f t="shared" si="5"/>
        <v>0.7455999999999982</v>
      </c>
      <c r="K74" s="4">
        <f t="shared" si="6"/>
        <v>16.804932000000054</v>
      </c>
    </row>
    <row r="75" spans="1:11" ht="13.5">
      <c r="A75" s="14">
        <v>32572</v>
      </c>
      <c r="B75" s="1">
        <v>46.24</v>
      </c>
      <c r="C75" s="34">
        <f t="shared" si="1"/>
        <v>3.995136</v>
      </c>
      <c r="D75" s="34">
        <f t="shared" si="0"/>
        <v>0.4</v>
      </c>
      <c r="E75" s="35">
        <f t="shared" si="7"/>
        <v>0.4</v>
      </c>
      <c r="F75" s="35">
        <f t="shared" si="8"/>
        <v>0.7456</v>
      </c>
      <c r="G75" s="20">
        <f t="shared" si="2"/>
        <v>19.654368000000055</v>
      </c>
      <c r="H75" s="20">
        <f t="shared" si="3"/>
        <v>19.654368000000055</v>
      </c>
      <c r="I75" s="36">
        <f t="shared" si="4"/>
        <v>2.8495360000000005</v>
      </c>
      <c r="J75" s="36">
        <f t="shared" si="5"/>
        <v>0.7455999999999982</v>
      </c>
      <c r="K75" s="4">
        <f t="shared" si="6"/>
        <v>19.654468000000055</v>
      </c>
    </row>
    <row r="76" spans="1:11" ht="13.5">
      <c r="A76" s="14">
        <v>32573</v>
      </c>
      <c r="B76" s="1">
        <v>28.11</v>
      </c>
      <c r="C76" s="34">
        <f t="shared" si="1"/>
        <v>2.428704</v>
      </c>
      <c r="D76" s="34">
        <f aca="true" t="shared" si="9" ref="D76:D139">$C$6</f>
        <v>0.4</v>
      </c>
      <c r="E76" s="35">
        <f aca="true" t="shared" si="10" ref="E76:E139">MIN(D76,C76+H75-C$5)</f>
        <v>0.4</v>
      </c>
      <c r="F76" s="35">
        <f t="shared" si="8"/>
        <v>0.7456</v>
      </c>
      <c r="G76" s="20">
        <f t="shared" si="2"/>
        <v>20.937472000000056</v>
      </c>
      <c r="H76" s="20">
        <f t="shared" si="3"/>
        <v>20.937472000000056</v>
      </c>
      <c r="I76" s="36">
        <f t="shared" si="4"/>
        <v>1.2831040000000016</v>
      </c>
      <c r="J76" s="36">
        <f aca="true" t="shared" si="11" ref="J76:J139">H75+C76-H76-E76</f>
        <v>0.7455999999999982</v>
      </c>
      <c r="K76" s="4">
        <f t="shared" si="6"/>
        <v>20.937572000000056</v>
      </c>
    </row>
    <row r="77" spans="1:11" ht="13.5">
      <c r="A77" s="14">
        <v>32574</v>
      </c>
      <c r="B77" s="1">
        <v>22.89</v>
      </c>
      <c r="C77" s="34">
        <f aca="true" t="shared" si="12" ref="C77:C140">B77*60*60*24/10^6</f>
        <v>1.977696</v>
      </c>
      <c r="D77" s="34">
        <f t="shared" si="9"/>
        <v>0.4</v>
      </c>
      <c r="E77" s="35">
        <f t="shared" si="10"/>
        <v>0.4</v>
      </c>
      <c r="F77" s="35">
        <f aca="true" t="shared" si="13" ref="F77:F140">IF(H76&gt;=H$4,MIN(C$4,MAX(C$5,H76+C77-E77-H$4)),MIN(C$6+C$5,H76+C77))</f>
        <v>0.7456</v>
      </c>
      <c r="G77" s="20">
        <f aca="true" t="shared" si="14" ref="G77:G140">H76+C77-E77-F77</f>
        <v>21.76956800000006</v>
      </c>
      <c r="H77" s="20">
        <f aca="true" t="shared" si="15" ref="H77:H140">MIN(H$5,MAX(0,MIN(H$5,G77)))</f>
        <v>21.76956800000006</v>
      </c>
      <c r="I77" s="36">
        <f aca="true" t="shared" si="16" ref="I77:I140">H77-H76</f>
        <v>0.8320960000000035</v>
      </c>
      <c r="J77" s="36">
        <f t="shared" si="11"/>
        <v>0.7455999999999982</v>
      </c>
      <c r="K77" s="4">
        <f aca="true" t="shared" si="17" ref="K77:K140">H77+0.0001</f>
        <v>21.76966800000006</v>
      </c>
    </row>
    <row r="78" spans="1:11" ht="13.5">
      <c r="A78" s="14">
        <v>32575</v>
      </c>
      <c r="B78" s="1">
        <v>22.18</v>
      </c>
      <c r="C78" s="34">
        <f t="shared" si="12"/>
        <v>1.916352</v>
      </c>
      <c r="D78" s="34">
        <f t="shared" si="9"/>
        <v>0.4</v>
      </c>
      <c r="E78" s="35">
        <f t="shared" si="10"/>
        <v>0.4</v>
      </c>
      <c r="F78" s="35">
        <f t="shared" si="13"/>
        <v>0.7456</v>
      </c>
      <c r="G78" s="20">
        <f t="shared" si="14"/>
        <v>22.54032000000006</v>
      </c>
      <c r="H78" s="20">
        <f t="shared" si="15"/>
        <v>22.54032000000006</v>
      </c>
      <c r="I78" s="36">
        <f t="shared" si="16"/>
        <v>0.7707520000000017</v>
      </c>
      <c r="J78" s="36">
        <f t="shared" si="11"/>
        <v>0.7455999999999982</v>
      </c>
      <c r="K78" s="4">
        <f t="shared" si="17"/>
        <v>22.54042000000006</v>
      </c>
    </row>
    <row r="79" spans="1:11" ht="13.5">
      <c r="A79" s="14">
        <v>32576</v>
      </c>
      <c r="B79" s="1">
        <v>17.56</v>
      </c>
      <c r="C79" s="34">
        <f t="shared" si="12"/>
        <v>1.5171839999999999</v>
      </c>
      <c r="D79" s="34">
        <f t="shared" si="9"/>
        <v>0.4</v>
      </c>
      <c r="E79" s="35">
        <f t="shared" si="10"/>
        <v>0.4</v>
      </c>
      <c r="F79" s="35">
        <f t="shared" si="13"/>
        <v>0.7456</v>
      </c>
      <c r="G79" s="20">
        <f t="shared" si="14"/>
        <v>22.911904000000064</v>
      </c>
      <c r="H79" s="20">
        <f t="shared" si="15"/>
        <v>22.911904000000064</v>
      </c>
      <c r="I79" s="36">
        <f t="shared" si="16"/>
        <v>0.37158400000000213</v>
      </c>
      <c r="J79" s="36">
        <f t="shared" si="11"/>
        <v>0.7455999999999982</v>
      </c>
      <c r="K79" s="4">
        <f t="shared" si="17"/>
        <v>22.912004000000064</v>
      </c>
    </row>
    <row r="80" spans="1:11" ht="13.5">
      <c r="A80" s="14">
        <v>32577</v>
      </c>
      <c r="B80" s="1">
        <v>14.79</v>
      </c>
      <c r="C80" s="34">
        <f t="shared" si="12"/>
        <v>1.277856</v>
      </c>
      <c r="D80" s="34">
        <f t="shared" si="9"/>
        <v>0.4</v>
      </c>
      <c r="E80" s="35">
        <f t="shared" si="10"/>
        <v>0.4</v>
      </c>
      <c r="F80" s="35">
        <f t="shared" si="13"/>
        <v>0.7456</v>
      </c>
      <c r="G80" s="20">
        <f t="shared" si="14"/>
        <v>23.044160000000065</v>
      </c>
      <c r="H80" s="20">
        <f t="shared" si="15"/>
        <v>23.044160000000065</v>
      </c>
      <c r="I80" s="36">
        <f t="shared" si="16"/>
        <v>0.1322560000000017</v>
      </c>
      <c r="J80" s="36">
        <f t="shared" si="11"/>
        <v>0.7455999999999982</v>
      </c>
      <c r="K80" s="4">
        <f t="shared" si="17"/>
        <v>23.044260000000065</v>
      </c>
    </row>
    <row r="81" spans="1:11" ht="13.5">
      <c r="A81" s="14">
        <v>32578</v>
      </c>
      <c r="B81" s="1">
        <v>13.74</v>
      </c>
      <c r="C81" s="34">
        <f t="shared" si="12"/>
        <v>1.187136</v>
      </c>
      <c r="D81" s="34">
        <f t="shared" si="9"/>
        <v>0.4</v>
      </c>
      <c r="E81" s="35">
        <f t="shared" si="10"/>
        <v>0.4</v>
      </c>
      <c r="F81" s="35">
        <f t="shared" si="13"/>
        <v>0.7456</v>
      </c>
      <c r="G81" s="20">
        <f t="shared" si="14"/>
        <v>23.085696000000066</v>
      </c>
      <c r="H81" s="20">
        <f t="shared" si="15"/>
        <v>23.085696000000066</v>
      </c>
      <c r="I81" s="36">
        <f t="shared" si="16"/>
        <v>0.041536000000000683</v>
      </c>
      <c r="J81" s="36">
        <f t="shared" si="11"/>
        <v>0.7455999999999982</v>
      </c>
      <c r="K81" s="4">
        <f t="shared" si="17"/>
        <v>23.085796000000066</v>
      </c>
    </row>
    <row r="82" spans="1:11" ht="13.5">
      <c r="A82" s="14">
        <v>32579</v>
      </c>
      <c r="B82" s="1">
        <v>13.05</v>
      </c>
      <c r="C82" s="34">
        <f t="shared" si="12"/>
        <v>1.12752</v>
      </c>
      <c r="D82" s="34">
        <f t="shared" si="9"/>
        <v>0.4</v>
      </c>
      <c r="E82" s="35">
        <f t="shared" si="10"/>
        <v>0.4</v>
      </c>
      <c r="F82" s="35">
        <f t="shared" si="13"/>
        <v>0.7456</v>
      </c>
      <c r="G82" s="20">
        <f t="shared" si="14"/>
        <v>23.06761600000007</v>
      </c>
      <c r="H82" s="20">
        <f t="shared" si="15"/>
        <v>23.06761600000007</v>
      </c>
      <c r="I82" s="36">
        <f t="shared" si="16"/>
        <v>-0.018079999999997654</v>
      </c>
      <c r="J82" s="36">
        <f t="shared" si="11"/>
        <v>0.7455999999999982</v>
      </c>
      <c r="K82" s="4">
        <f t="shared" si="17"/>
        <v>23.06771600000007</v>
      </c>
    </row>
    <row r="83" spans="1:11" ht="13.5">
      <c r="A83" s="14">
        <v>32580</v>
      </c>
      <c r="B83" s="1">
        <v>12.87</v>
      </c>
      <c r="C83" s="34">
        <f t="shared" si="12"/>
        <v>1.1119679999999998</v>
      </c>
      <c r="D83" s="34">
        <f t="shared" si="9"/>
        <v>0.4</v>
      </c>
      <c r="E83" s="35">
        <f t="shared" si="10"/>
        <v>0.4</v>
      </c>
      <c r="F83" s="35">
        <f t="shared" si="13"/>
        <v>0.7456</v>
      </c>
      <c r="G83" s="20">
        <f t="shared" si="14"/>
        <v>23.03398400000007</v>
      </c>
      <c r="H83" s="20">
        <f t="shared" si="15"/>
        <v>23.03398400000007</v>
      </c>
      <c r="I83" s="36">
        <f t="shared" si="16"/>
        <v>-0.03363199999999722</v>
      </c>
      <c r="J83" s="36">
        <f t="shared" si="11"/>
        <v>0.7455999999999982</v>
      </c>
      <c r="K83" s="4">
        <f t="shared" si="17"/>
        <v>23.03408400000007</v>
      </c>
    </row>
    <row r="84" spans="1:11" ht="13.5">
      <c r="A84" s="14">
        <v>32581</v>
      </c>
      <c r="B84" s="1">
        <v>17.99</v>
      </c>
      <c r="C84" s="34">
        <f t="shared" si="12"/>
        <v>1.5543359999999997</v>
      </c>
      <c r="D84" s="34">
        <f t="shared" si="9"/>
        <v>0.4</v>
      </c>
      <c r="E84" s="35">
        <f t="shared" si="10"/>
        <v>0.4</v>
      </c>
      <c r="F84" s="35">
        <f t="shared" si="13"/>
        <v>0.7456</v>
      </c>
      <c r="G84" s="20">
        <f t="shared" si="14"/>
        <v>23.442720000000072</v>
      </c>
      <c r="H84" s="20">
        <f t="shared" si="15"/>
        <v>23.442720000000072</v>
      </c>
      <c r="I84" s="36">
        <f t="shared" si="16"/>
        <v>0.4087360000000011</v>
      </c>
      <c r="J84" s="36">
        <f t="shared" si="11"/>
        <v>0.7455999999999982</v>
      </c>
      <c r="K84" s="4">
        <f t="shared" si="17"/>
        <v>23.442820000000072</v>
      </c>
    </row>
    <row r="85" spans="1:11" ht="13.5">
      <c r="A85" s="14">
        <v>32582</v>
      </c>
      <c r="B85" s="1">
        <v>40.96</v>
      </c>
      <c r="C85" s="34">
        <f t="shared" si="12"/>
        <v>3.538944</v>
      </c>
      <c r="D85" s="34">
        <f t="shared" si="9"/>
        <v>0.4</v>
      </c>
      <c r="E85" s="35">
        <f t="shared" si="10"/>
        <v>0.4</v>
      </c>
      <c r="F85" s="35">
        <f t="shared" si="13"/>
        <v>0.7456</v>
      </c>
      <c r="G85" s="20">
        <f t="shared" si="14"/>
        <v>25.836064000000075</v>
      </c>
      <c r="H85" s="20">
        <f t="shared" si="15"/>
        <v>25.836064000000075</v>
      </c>
      <c r="I85" s="36">
        <f t="shared" si="16"/>
        <v>2.3933440000000026</v>
      </c>
      <c r="J85" s="36">
        <f t="shared" si="11"/>
        <v>0.7455999999999982</v>
      </c>
      <c r="K85" s="4">
        <f t="shared" si="17"/>
        <v>25.836164000000075</v>
      </c>
    </row>
    <row r="86" spans="1:11" ht="13.5">
      <c r="A86" s="14">
        <v>32583</v>
      </c>
      <c r="B86" s="1">
        <v>44.55</v>
      </c>
      <c r="C86" s="34">
        <f t="shared" si="12"/>
        <v>3.84912</v>
      </c>
      <c r="D86" s="34">
        <f t="shared" si="9"/>
        <v>0.4</v>
      </c>
      <c r="E86" s="35">
        <f t="shared" si="10"/>
        <v>0.4</v>
      </c>
      <c r="F86" s="35">
        <f t="shared" si="13"/>
        <v>0.7456</v>
      </c>
      <c r="G86" s="20">
        <f t="shared" si="14"/>
        <v>28.539584000000076</v>
      </c>
      <c r="H86" s="20">
        <f t="shared" si="15"/>
        <v>28.539584000000076</v>
      </c>
      <c r="I86" s="36">
        <f t="shared" si="16"/>
        <v>2.703520000000001</v>
      </c>
      <c r="J86" s="36">
        <f t="shared" si="11"/>
        <v>0.7455999999999982</v>
      </c>
      <c r="K86" s="4">
        <f t="shared" si="17"/>
        <v>28.539684000000076</v>
      </c>
    </row>
    <row r="87" spans="1:11" ht="13.5">
      <c r="A87" s="14">
        <v>32584</v>
      </c>
      <c r="B87" s="1">
        <v>35</v>
      </c>
      <c r="C87" s="34">
        <f t="shared" si="12"/>
        <v>3.024</v>
      </c>
      <c r="D87" s="34">
        <f t="shared" si="9"/>
        <v>0.4</v>
      </c>
      <c r="E87" s="35">
        <f t="shared" si="10"/>
        <v>0.4</v>
      </c>
      <c r="F87" s="35">
        <f t="shared" si="13"/>
        <v>0.7456</v>
      </c>
      <c r="G87" s="20">
        <f t="shared" si="14"/>
        <v>30.41798400000008</v>
      </c>
      <c r="H87" s="20">
        <f t="shared" si="15"/>
        <v>30.41798400000008</v>
      </c>
      <c r="I87" s="36">
        <f t="shared" si="16"/>
        <v>1.8784000000000027</v>
      </c>
      <c r="J87" s="36">
        <f t="shared" si="11"/>
        <v>0.7455999999999982</v>
      </c>
      <c r="K87" s="4">
        <f t="shared" si="17"/>
        <v>30.41808400000008</v>
      </c>
    </row>
    <row r="88" spans="1:11" ht="13.5">
      <c r="A88" s="14">
        <v>32585</v>
      </c>
      <c r="B88" s="1">
        <v>13.94</v>
      </c>
      <c r="C88" s="34">
        <f t="shared" si="12"/>
        <v>1.204416</v>
      </c>
      <c r="D88" s="34">
        <f t="shared" si="9"/>
        <v>0.4</v>
      </c>
      <c r="E88" s="35">
        <f t="shared" si="10"/>
        <v>0.4</v>
      </c>
      <c r="F88" s="35">
        <f t="shared" si="13"/>
        <v>0.7456</v>
      </c>
      <c r="G88" s="20">
        <f t="shared" si="14"/>
        <v>30.47680000000008</v>
      </c>
      <c r="H88" s="20">
        <f t="shared" si="15"/>
        <v>30.47680000000008</v>
      </c>
      <c r="I88" s="36">
        <f t="shared" si="16"/>
        <v>0.0588160000000002</v>
      </c>
      <c r="J88" s="36">
        <f t="shared" si="11"/>
        <v>0.7455999999999982</v>
      </c>
      <c r="K88" s="4">
        <f t="shared" si="17"/>
        <v>30.47690000000008</v>
      </c>
    </row>
    <row r="89" spans="1:11" ht="13.5">
      <c r="A89" s="14">
        <v>32586</v>
      </c>
      <c r="B89" s="1">
        <v>12.72</v>
      </c>
      <c r="C89" s="34">
        <f t="shared" si="12"/>
        <v>1.099008</v>
      </c>
      <c r="D89" s="34">
        <f t="shared" si="9"/>
        <v>0.4</v>
      </c>
      <c r="E89" s="35">
        <f t="shared" si="10"/>
        <v>0.4</v>
      </c>
      <c r="F89" s="35">
        <f t="shared" si="13"/>
        <v>0.7456</v>
      </c>
      <c r="G89" s="20">
        <f t="shared" si="14"/>
        <v>30.430208000000082</v>
      </c>
      <c r="H89" s="20">
        <f t="shared" si="15"/>
        <v>30.430208000000082</v>
      </c>
      <c r="I89" s="36">
        <f t="shared" si="16"/>
        <v>-0.04659199999999686</v>
      </c>
      <c r="J89" s="36">
        <f t="shared" si="11"/>
        <v>0.7455999999999982</v>
      </c>
      <c r="K89" s="4">
        <f t="shared" si="17"/>
        <v>30.430308000000082</v>
      </c>
    </row>
    <row r="90" spans="1:11" ht="13.5">
      <c r="A90" s="14">
        <v>32587</v>
      </c>
      <c r="B90" s="1">
        <v>11.51</v>
      </c>
      <c r="C90" s="34">
        <f t="shared" si="12"/>
        <v>0.994464</v>
      </c>
      <c r="D90" s="34">
        <f t="shared" si="9"/>
        <v>0.4</v>
      </c>
      <c r="E90" s="35">
        <f t="shared" si="10"/>
        <v>0.4</v>
      </c>
      <c r="F90" s="35">
        <f t="shared" si="13"/>
        <v>0.7456</v>
      </c>
      <c r="G90" s="20">
        <f t="shared" si="14"/>
        <v>30.279072000000085</v>
      </c>
      <c r="H90" s="20">
        <f t="shared" si="15"/>
        <v>30.279072000000085</v>
      </c>
      <c r="I90" s="36">
        <f t="shared" si="16"/>
        <v>-0.1511359999999975</v>
      </c>
      <c r="J90" s="36">
        <f t="shared" si="11"/>
        <v>0.7455999999999982</v>
      </c>
      <c r="K90" s="4">
        <f t="shared" si="17"/>
        <v>30.279172000000084</v>
      </c>
    </row>
    <row r="91" spans="1:11" ht="13.5">
      <c r="A91" s="14">
        <v>32588</v>
      </c>
      <c r="B91" s="1">
        <v>10.69</v>
      </c>
      <c r="C91" s="34">
        <f t="shared" si="12"/>
        <v>0.923616</v>
      </c>
      <c r="D91" s="34">
        <f t="shared" si="9"/>
        <v>0.4</v>
      </c>
      <c r="E91" s="35">
        <f t="shared" si="10"/>
        <v>0.4</v>
      </c>
      <c r="F91" s="35">
        <f t="shared" si="13"/>
        <v>0.7456</v>
      </c>
      <c r="G91" s="20">
        <f t="shared" si="14"/>
        <v>30.057088000000086</v>
      </c>
      <c r="H91" s="20">
        <f t="shared" si="15"/>
        <v>30.057088000000086</v>
      </c>
      <c r="I91" s="36">
        <f t="shared" si="16"/>
        <v>-0.22198399999999907</v>
      </c>
      <c r="J91" s="36">
        <f t="shared" si="11"/>
        <v>0.7455999999999982</v>
      </c>
      <c r="K91" s="4">
        <f t="shared" si="17"/>
        <v>30.057188000000085</v>
      </c>
    </row>
    <row r="92" spans="1:11" ht="13.5">
      <c r="A92" s="14">
        <v>32589</v>
      </c>
      <c r="B92" s="1">
        <v>11.63</v>
      </c>
      <c r="C92" s="34">
        <f t="shared" si="12"/>
        <v>1.0048320000000002</v>
      </c>
      <c r="D92" s="34">
        <f t="shared" si="9"/>
        <v>0.4</v>
      </c>
      <c r="E92" s="35">
        <f t="shared" si="10"/>
        <v>0.4</v>
      </c>
      <c r="F92" s="35">
        <f t="shared" si="13"/>
        <v>0.7456</v>
      </c>
      <c r="G92" s="20">
        <f t="shared" si="14"/>
        <v>29.916320000000088</v>
      </c>
      <c r="H92" s="20">
        <f t="shared" si="15"/>
        <v>29.916320000000088</v>
      </c>
      <c r="I92" s="36">
        <f t="shared" si="16"/>
        <v>-0.14076799999999778</v>
      </c>
      <c r="J92" s="36">
        <f t="shared" si="11"/>
        <v>0.7455999999999982</v>
      </c>
      <c r="K92" s="4">
        <f t="shared" si="17"/>
        <v>29.916420000000087</v>
      </c>
    </row>
    <row r="93" spans="1:11" ht="13.5">
      <c r="A93" s="14">
        <v>32590</v>
      </c>
      <c r="B93" s="1">
        <v>11.61</v>
      </c>
      <c r="C93" s="34">
        <f t="shared" si="12"/>
        <v>1.0031039999999998</v>
      </c>
      <c r="D93" s="34">
        <f t="shared" si="9"/>
        <v>0.4</v>
      </c>
      <c r="E93" s="35">
        <f t="shared" si="10"/>
        <v>0.4</v>
      </c>
      <c r="F93" s="35">
        <f t="shared" si="13"/>
        <v>0.7456</v>
      </c>
      <c r="G93" s="20">
        <f t="shared" si="14"/>
        <v>29.77382400000009</v>
      </c>
      <c r="H93" s="20">
        <f t="shared" si="15"/>
        <v>29.77382400000009</v>
      </c>
      <c r="I93" s="36">
        <f t="shared" si="16"/>
        <v>-0.14249599999999774</v>
      </c>
      <c r="J93" s="36">
        <f t="shared" si="11"/>
        <v>0.7455999999999982</v>
      </c>
      <c r="K93" s="4">
        <f t="shared" si="17"/>
        <v>29.77392400000009</v>
      </c>
    </row>
    <row r="94" spans="1:11" ht="13.5">
      <c r="A94" s="14">
        <v>32591</v>
      </c>
      <c r="B94" s="1">
        <v>7.84</v>
      </c>
      <c r="C94" s="34">
        <f t="shared" si="12"/>
        <v>0.677376</v>
      </c>
      <c r="D94" s="34">
        <f t="shared" si="9"/>
        <v>0.4</v>
      </c>
      <c r="E94" s="35">
        <f t="shared" si="10"/>
        <v>0.4</v>
      </c>
      <c r="F94" s="35">
        <f t="shared" si="13"/>
        <v>0.7456</v>
      </c>
      <c r="G94" s="20">
        <f t="shared" si="14"/>
        <v>29.30560000000009</v>
      </c>
      <c r="H94" s="20">
        <f t="shared" si="15"/>
        <v>29.30560000000009</v>
      </c>
      <c r="I94" s="36">
        <f t="shared" si="16"/>
        <v>-0.4682239999999993</v>
      </c>
      <c r="J94" s="36">
        <f t="shared" si="11"/>
        <v>0.7455999999999982</v>
      </c>
      <c r="K94" s="4">
        <f t="shared" si="17"/>
        <v>29.30570000000009</v>
      </c>
    </row>
    <row r="95" spans="1:11" ht="13.5">
      <c r="A95" s="14">
        <v>32592</v>
      </c>
      <c r="B95" s="1">
        <v>8.43</v>
      </c>
      <c r="C95" s="34">
        <f t="shared" si="12"/>
        <v>0.7283519999999999</v>
      </c>
      <c r="D95" s="34">
        <f t="shared" si="9"/>
        <v>0.4</v>
      </c>
      <c r="E95" s="35">
        <f t="shared" si="10"/>
        <v>0.4</v>
      </c>
      <c r="F95" s="35">
        <f t="shared" si="13"/>
        <v>0.7456</v>
      </c>
      <c r="G95" s="20">
        <f t="shared" si="14"/>
        <v>28.888352000000094</v>
      </c>
      <c r="H95" s="20">
        <f t="shared" si="15"/>
        <v>28.888352000000094</v>
      </c>
      <c r="I95" s="36">
        <f t="shared" si="16"/>
        <v>-0.4172479999999972</v>
      </c>
      <c r="J95" s="36">
        <f t="shared" si="11"/>
        <v>0.7455999999999982</v>
      </c>
      <c r="K95" s="4">
        <f t="shared" si="17"/>
        <v>28.888452000000093</v>
      </c>
    </row>
    <row r="96" spans="1:11" ht="13.5">
      <c r="A96" s="14">
        <v>32593</v>
      </c>
      <c r="B96" s="1">
        <v>7.06</v>
      </c>
      <c r="C96" s="34">
        <f t="shared" si="12"/>
        <v>0.6099839999999999</v>
      </c>
      <c r="D96" s="34">
        <f t="shared" si="9"/>
        <v>0.4</v>
      </c>
      <c r="E96" s="35">
        <f t="shared" si="10"/>
        <v>0.4</v>
      </c>
      <c r="F96" s="35">
        <f t="shared" si="13"/>
        <v>0.7456</v>
      </c>
      <c r="G96" s="20">
        <f t="shared" si="14"/>
        <v>28.352736000000096</v>
      </c>
      <c r="H96" s="20">
        <f t="shared" si="15"/>
        <v>28.352736000000096</v>
      </c>
      <c r="I96" s="36">
        <f t="shared" si="16"/>
        <v>-0.5356159999999974</v>
      </c>
      <c r="J96" s="36">
        <f t="shared" si="11"/>
        <v>0.7455999999999982</v>
      </c>
      <c r="K96" s="4">
        <f t="shared" si="17"/>
        <v>28.352836000000096</v>
      </c>
    </row>
    <row r="97" spans="1:11" ht="13.5">
      <c r="A97" s="14">
        <v>32594</v>
      </c>
      <c r="B97" s="1">
        <v>6.73</v>
      </c>
      <c r="C97" s="34">
        <f t="shared" si="12"/>
        <v>0.581472</v>
      </c>
      <c r="D97" s="34">
        <f t="shared" si="9"/>
        <v>0.4</v>
      </c>
      <c r="E97" s="35">
        <f t="shared" si="10"/>
        <v>0.4</v>
      </c>
      <c r="F97" s="35">
        <f t="shared" si="13"/>
        <v>0.7456</v>
      </c>
      <c r="G97" s="20">
        <f t="shared" si="14"/>
        <v>27.7886080000001</v>
      </c>
      <c r="H97" s="20">
        <f t="shared" si="15"/>
        <v>27.7886080000001</v>
      </c>
      <c r="I97" s="36">
        <f t="shared" si="16"/>
        <v>-0.5641279999999966</v>
      </c>
      <c r="J97" s="36">
        <f t="shared" si="11"/>
        <v>0.7455999999999982</v>
      </c>
      <c r="K97" s="4">
        <f t="shared" si="17"/>
        <v>27.7887080000001</v>
      </c>
    </row>
    <row r="98" spans="1:11" ht="13.5">
      <c r="A98" s="14">
        <v>32595</v>
      </c>
      <c r="B98" s="1">
        <v>12.13</v>
      </c>
      <c r="C98" s="34">
        <f t="shared" si="12"/>
        <v>1.0480320000000003</v>
      </c>
      <c r="D98" s="34">
        <f t="shared" si="9"/>
        <v>0.4</v>
      </c>
      <c r="E98" s="35">
        <f t="shared" si="10"/>
        <v>0.4</v>
      </c>
      <c r="F98" s="35">
        <f t="shared" si="13"/>
        <v>0.7456</v>
      </c>
      <c r="G98" s="20">
        <f t="shared" si="14"/>
        <v>27.6910400000001</v>
      </c>
      <c r="H98" s="20">
        <f t="shared" si="15"/>
        <v>27.6910400000001</v>
      </c>
      <c r="I98" s="36">
        <f t="shared" si="16"/>
        <v>-0.09756799999999899</v>
      </c>
      <c r="J98" s="36">
        <f t="shared" si="11"/>
        <v>0.7455999999999982</v>
      </c>
      <c r="K98" s="4">
        <f t="shared" si="17"/>
        <v>27.6911400000001</v>
      </c>
    </row>
    <row r="99" spans="1:11" ht="13.5">
      <c r="A99" s="14">
        <v>32596</v>
      </c>
      <c r="B99" s="1">
        <v>10.35</v>
      </c>
      <c r="C99" s="34">
        <f t="shared" si="12"/>
        <v>0.89424</v>
      </c>
      <c r="D99" s="34">
        <f t="shared" si="9"/>
        <v>0.4</v>
      </c>
      <c r="E99" s="35">
        <f t="shared" si="10"/>
        <v>0.4</v>
      </c>
      <c r="F99" s="35">
        <f t="shared" si="13"/>
        <v>0.7456</v>
      </c>
      <c r="G99" s="20">
        <f t="shared" si="14"/>
        <v>27.439680000000102</v>
      </c>
      <c r="H99" s="20">
        <f t="shared" si="15"/>
        <v>27.439680000000102</v>
      </c>
      <c r="I99" s="36">
        <f t="shared" si="16"/>
        <v>-0.25135999999999825</v>
      </c>
      <c r="J99" s="36">
        <f t="shared" si="11"/>
        <v>0.7455999999999982</v>
      </c>
      <c r="K99" s="4">
        <f t="shared" si="17"/>
        <v>27.439780000000102</v>
      </c>
    </row>
    <row r="100" spans="1:11" ht="13.5">
      <c r="A100" s="14">
        <v>32597</v>
      </c>
      <c r="B100" s="1">
        <v>27.71</v>
      </c>
      <c r="C100" s="34">
        <f t="shared" si="12"/>
        <v>2.3941440000000003</v>
      </c>
      <c r="D100" s="34">
        <f t="shared" si="9"/>
        <v>0.4</v>
      </c>
      <c r="E100" s="35">
        <f t="shared" si="10"/>
        <v>0.4</v>
      </c>
      <c r="F100" s="35">
        <f t="shared" si="13"/>
        <v>0.7456</v>
      </c>
      <c r="G100" s="20">
        <f t="shared" si="14"/>
        <v>28.688224000000105</v>
      </c>
      <c r="H100" s="20">
        <f t="shared" si="15"/>
        <v>28.688224000000105</v>
      </c>
      <c r="I100" s="36">
        <f t="shared" si="16"/>
        <v>1.2485440000000025</v>
      </c>
      <c r="J100" s="36">
        <f t="shared" si="11"/>
        <v>0.7455999999999982</v>
      </c>
      <c r="K100" s="4">
        <f t="shared" si="17"/>
        <v>28.688324000000105</v>
      </c>
    </row>
    <row r="101" spans="1:11" ht="13.5">
      <c r="A101" s="14">
        <v>32598</v>
      </c>
      <c r="B101" s="1">
        <v>7.6</v>
      </c>
      <c r="C101" s="34">
        <f t="shared" si="12"/>
        <v>0.65664</v>
      </c>
      <c r="D101" s="34">
        <f t="shared" si="9"/>
        <v>0.4</v>
      </c>
      <c r="E101" s="35">
        <f t="shared" si="10"/>
        <v>0.4</v>
      </c>
      <c r="F101" s="35">
        <f t="shared" si="13"/>
        <v>0.7456</v>
      </c>
      <c r="G101" s="20">
        <f t="shared" si="14"/>
        <v>28.199264000000106</v>
      </c>
      <c r="H101" s="20">
        <f t="shared" si="15"/>
        <v>28.199264000000106</v>
      </c>
      <c r="I101" s="36">
        <f t="shared" si="16"/>
        <v>-0.48895999999999873</v>
      </c>
      <c r="J101" s="36">
        <f t="shared" si="11"/>
        <v>0.7455999999999982</v>
      </c>
      <c r="K101" s="4">
        <f t="shared" si="17"/>
        <v>28.199364000000106</v>
      </c>
    </row>
    <row r="102" spans="1:11" ht="13.5">
      <c r="A102" s="14">
        <v>32599</v>
      </c>
      <c r="B102" s="1">
        <v>6.95</v>
      </c>
      <c r="C102" s="34">
        <f t="shared" si="12"/>
        <v>0.60048</v>
      </c>
      <c r="D102" s="34">
        <f t="shared" si="9"/>
        <v>0.4</v>
      </c>
      <c r="E102" s="35">
        <f t="shared" si="10"/>
        <v>0.4</v>
      </c>
      <c r="F102" s="35">
        <f t="shared" si="13"/>
        <v>0.7456</v>
      </c>
      <c r="G102" s="20">
        <f t="shared" si="14"/>
        <v>27.65414400000011</v>
      </c>
      <c r="H102" s="20">
        <f t="shared" si="15"/>
        <v>27.65414400000011</v>
      </c>
      <c r="I102" s="36">
        <f t="shared" si="16"/>
        <v>-0.5451199999999972</v>
      </c>
      <c r="J102" s="36">
        <f t="shared" si="11"/>
        <v>0.7455999999999982</v>
      </c>
      <c r="K102" s="4">
        <f t="shared" si="17"/>
        <v>27.65424400000011</v>
      </c>
    </row>
    <row r="103" spans="1:11" ht="13.5">
      <c r="A103" s="14">
        <v>32600</v>
      </c>
      <c r="B103" s="1">
        <v>6.53</v>
      </c>
      <c r="C103" s="34">
        <f t="shared" si="12"/>
        <v>0.564192</v>
      </c>
      <c r="D103" s="34">
        <f t="shared" si="9"/>
        <v>0.4</v>
      </c>
      <c r="E103" s="35">
        <f t="shared" si="10"/>
        <v>0.4</v>
      </c>
      <c r="F103" s="35">
        <f t="shared" si="13"/>
        <v>0.7456</v>
      </c>
      <c r="G103" s="20">
        <f t="shared" si="14"/>
        <v>27.07273600000011</v>
      </c>
      <c r="H103" s="20">
        <f t="shared" si="15"/>
        <v>27.07273600000011</v>
      </c>
      <c r="I103" s="36">
        <f t="shared" si="16"/>
        <v>-0.5814079999999997</v>
      </c>
      <c r="J103" s="36">
        <f t="shared" si="11"/>
        <v>0.7455999999999982</v>
      </c>
      <c r="K103" s="4">
        <f t="shared" si="17"/>
        <v>27.07283600000011</v>
      </c>
    </row>
    <row r="104" spans="1:11" ht="13.5">
      <c r="A104" s="14">
        <v>32601</v>
      </c>
      <c r="B104" s="1">
        <v>6.31</v>
      </c>
      <c r="C104" s="34">
        <f t="shared" si="12"/>
        <v>0.5451839999999999</v>
      </c>
      <c r="D104" s="34">
        <f t="shared" si="9"/>
        <v>0.4</v>
      </c>
      <c r="E104" s="35">
        <f t="shared" si="10"/>
        <v>0.4</v>
      </c>
      <c r="F104" s="35">
        <f t="shared" si="13"/>
        <v>0.7456</v>
      </c>
      <c r="G104" s="20">
        <f t="shared" si="14"/>
        <v>26.47232000000011</v>
      </c>
      <c r="H104" s="20">
        <f t="shared" si="15"/>
        <v>26.47232000000011</v>
      </c>
      <c r="I104" s="36">
        <f t="shared" si="16"/>
        <v>-0.6004159999999992</v>
      </c>
      <c r="J104" s="36">
        <f t="shared" si="11"/>
        <v>0.7455999999999982</v>
      </c>
      <c r="K104" s="4">
        <f t="shared" si="17"/>
        <v>26.47242000000011</v>
      </c>
    </row>
    <row r="105" spans="1:11" ht="13.5">
      <c r="A105" s="14">
        <v>32602</v>
      </c>
      <c r="B105" s="1">
        <v>8.17</v>
      </c>
      <c r="C105" s="34">
        <f t="shared" si="12"/>
        <v>0.705888</v>
      </c>
      <c r="D105" s="34">
        <f t="shared" si="9"/>
        <v>0.4</v>
      </c>
      <c r="E105" s="35">
        <f t="shared" si="10"/>
        <v>0.4</v>
      </c>
      <c r="F105" s="35">
        <f t="shared" si="13"/>
        <v>0.7456</v>
      </c>
      <c r="G105" s="20">
        <f t="shared" si="14"/>
        <v>26.032608000000113</v>
      </c>
      <c r="H105" s="20">
        <f t="shared" si="15"/>
        <v>26.032608000000113</v>
      </c>
      <c r="I105" s="36">
        <f t="shared" si="16"/>
        <v>-0.43971199999999655</v>
      </c>
      <c r="J105" s="36">
        <f t="shared" si="11"/>
        <v>0.7455999999999982</v>
      </c>
      <c r="K105" s="4">
        <f t="shared" si="17"/>
        <v>26.032708000000113</v>
      </c>
    </row>
    <row r="106" spans="1:11" ht="13.5">
      <c r="A106" s="14">
        <v>32603</v>
      </c>
      <c r="B106" s="1">
        <v>29.37</v>
      </c>
      <c r="C106" s="34">
        <f t="shared" si="12"/>
        <v>2.537568</v>
      </c>
      <c r="D106" s="34">
        <f t="shared" si="9"/>
        <v>0.4</v>
      </c>
      <c r="E106" s="35">
        <f t="shared" si="10"/>
        <v>0.4</v>
      </c>
      <c r="F106" s="35">
        <f t="shared" si="13"/>
        <v>0.7456</v>
      </c>
      <c r="G106" s="20">
        <f t="shared" si="14"/>
        <v>27.424576000000116</v>
      </c>
      <c r="H106" s="20">
        <f t="shared" si="15"/>
        <v>27.424576000000116</v>
      </c>
      <c r="I106" s="36">
        <f t="shared" si="16"/>
        <v>1.391968000000002</v>
      </c>
      <c r="J106" s="36">
        <f t="shared" si="11"/>
        <v>0.7455999999999982</v>
      </c>
      <c r="K106" s="4">
        <f t="shared" si="17"/>
        <v>27.424676000000115</v>
      </c>
    </row>
    <row r="107" spans="1:11" ht="13.5">
      <c r="A107" s="14">
        <v>32604</v>
      </c>
      <c r="B107" s="1">
        <v>10.72</v>
      </c>
      <c r="C107" s="34">
        <f t="shared" si="12"/>
        <v>0.926208</v>
      </c>
      <c r="D107" s="34">
        <f t="shared" si="9"/>
        <v>0.4</v>
      </c>
      <c r="E107" s="35">
        <f t="shared" si="10"/>
        <v>0.4</v>
      </c>
      <c r="F107" s="35">
        <f t="shared" si="13"/>
        <v>0.7456</v>
      </c>
      <c r="G107" s="20">
        <f t="shared" si="14"/>
        <v>27.205184000000116</v>
      </c>
      <c r="H107" s="20">
        <f t="shared" si="15"/>
        <v>27.205184000000116</v>
      </c>
      <c r="I107" s="36">
        <f t="shared" si="16"/>
        <v>-0.21939199999999914</v>
      </c>
      <c r="J107" s="36">
        <f t="shared" si="11"/>
        <v>0.7455999999999982</v>
      </c>
      <c r="K107" s="4">
        <f t="shared" si="17"/>
        <v>27.205284000000116</v>
      </c>
    </row>
    <row r="108" spans="1:11" ht="13.5">
      <c r="A108" s="14">
        <v>32605</v>
      </c>
      <c r="B108" s="1">
        <v>9.8</v>
      </c>
      <c r="C108" s="34">
        <f t="shared" si="12"/>
        <v>0.84672</v>
      </c>
      <c r="D108" s="34">
        <f t="shared" si="9"/>
        <v>0.4</v>
      </c>
      <c r="E108" s="35">
        <f t="shared" si="10"/>
        <v>0.4</v>
      </c>
      <c r="F108" s="35">
        <f t="shared" si="13"/>
        <v>0.7456</v>
      </c>
      <c r="G108" s="20">
        <f t="shared" si="14"/>
        <v>26.90630400000012</v>
      </c>
      <c r="H108" s="20">
        <f t="shared" si="15"/>
        <v>26.90630400000012</v>
      </c>
      <c r="I108" s="36">
        <f t="shared" si="16"/>
        <v>-0.2988799999999969</v>
      </c>
      <c r="J108" s="36">
        <f t="shared" si="11"/>
        <v>0.7455999999999982</v>
      </c>
      <c r="K108" s="4">
        <f t="shared" si="17"/>
        <v>26.90640400000012</v>
      </c>
    </row>
    <row r="109" spans="1:11" ht="13.5">
      <c r="A109" s="14">
        <v>32606</v>
      </c>
      <c r="B109" s="1">
        <v>16.68</v>
      </c>
      <c r="C109" s="34">
        <f t="shared" si="12"/>
        <v>1.441152</v>
      </c>
      <c r="D109" s="34">
        <f t="shared" si="9"/>
        <v>0.4</v>
      </c>
      <c r="E109" s="35">
        <f t="shared" si="10"/>
        <v>0.4</v>
      </c>
      <c r="F109" s="35">
        <f t="shared" si="13"/>
        <v>0.7456</v>
      </c>
      <c r="G109" s="20">
        <f t="shared" si="14"/>
        <v>27.20185600000012</v>
      </c>
      <c r="H109" s="20">
        <f t="shared" si="15"/>
        <v>27.20185600000012</v>
      </c>
      <c r="I109" s="36">
        <f t="shared" si="16"/>
        <v>0.2955520000000007</v>
      </c>
      <c r="J109" s="36">
        <f t="shared" si="11"/>
        <v>0.7455999999999982</v>
      </c>
      <c r="K109" s="4">
        <f t="shared" si="17"/>
        <v>27.20195600000012</v>
      </c>
    </row>
    <row r="110" spans="1:11" ht="13.5">
      <c r="A110" s="14">
        <v>32607</v>
      </c>
      <c r="B110" s="1">
        <v>39.84</v>
      </c>
      <c r="C110" s="34">
        <f t="shared" si="12"/>
        <v>3.442176</v>
      </c>
      <c r="D110" s="34">
        <f t="shared" si="9"/>
        <v>0.4</v>
      </c>
      <c r="E110" s="35">
        <f t="shared" si="10"/>
        <v>0.4</v>
      </c>
      <c r="F110" s="35">
        <f t="shared" si="13"/>
        <v>0.7456</v>
      </c>
      <c r="G110" s="20">
        <f t="shared" si="14"/>
        <v>29.498432000000122</v>
      </c>
      <c r="H110" s="20">
        <f t="shared" si="15"/>
        <v>29.498432000000122</v>
      </c>
      <c r="I110" s="36">
        <f t="shared" si="16"/>
        <v>2.2965760000000017</v>
      </c>
      <c r="J110" s="36">
        <f t="shared" si="11"/>
        <v>0.7455999999999982</v>
      </c>
      <c r="K110" s="4">
        <f t="shared" si="17"/>
        <v>29.49853200000012</v>
      </c>
    </row>
    <row r="111" spans="1:11" ht="13.5">
      <c r="A111" s="14">
        <v>32608</v>
      </c>
      <c r="B111" s="1">
        <v>34.62</v>
      </c>
      <c r="C111" s="34">
        <f t="shared" si="12"/>
        <v>2.9911679999999996</v>
      </c>
      <c r="D111" s="34">
        <f t="shared" si="9"/>
        <v>0.4</v>
      </c>
      <c r="E111" s="35">
        <f t="shared" si="10"/>
        <v>0.4</v>
      </c>
      <c r="F111" s="35">
        <f t="shared" si="13"/>
        <v>0.7456</v>
      </c>
      <c r="G111" s="20">
        <f t="shared" si="14"/>
        <v>31.344000000000126</v>
      </c>
      <c r="H111" s="20">
        <f t="shared" si="15"/>
        <v>31.344000000000126</v>
      </c>
      <c r="I111" s="36">
        <f t="shared" si="16"/>
        <v>1.8455680000000037</v>
      </c>
      <c r="J111" s="36">
        <f t="shared" si="11"/>
        <v>0.7455999999999982</v>
      </c>
      <c r="K111" s="4">
        <f t="shared" si="17"/>
        <v>31.344100000000125</v>
      </c>
    </row>
    <row r="112" spans="1:11" ht="13.5">
      <c r="A112" s="14">
        <v>32609</v>
      </c>
      <c r="B112" s="1">
        <v>34.62</v>
      </c>
      <c r="C112" s="34">
        <f t="shared" si="12"/>
        <v>2.9911679999999996</v>
      </c>
      <c r="D112" s="34">
        <f t="shared" si="9"/>
        <v>0.4</v>
      </c>
      <c r="E112" s="35">
        <f t="shared" si="10"/>
        <v>0.4</v>
      </c>
      <c r="F112" s="35">
        <f t="shared" si="13"/>
        <v>0.7456</v>
      </c>
      <c r="G112" s="20">
        <f t="shared" si="14"/>
        <v>33.18956800000012</v>
      </c>
      <c r="H112" s="20">
        <f t="shared" si="15"/>
        <v>33.18956800000012</v>
      </c>
      <c r="I112" s="36">
        <f t="shared" si="16"/>
        <v>1.8455679999999965</v>
      </c>
      <c r="J112" s="36">
        <f t="shared" si="11"/>
        <v>0.7456000000000017</v>
      </c>
      <c r="K112" s="4">
        <f t="shared" si="17"/>
        <v>33.189668000000125</v>
      </c>
    </row>
    <row r="113" spans="1:11" ht="13.5">
      <c r="A113" s="14">
        <v>32610</v>
      </c>
      <c r="B113" s="1">
        <v>29.61</v>
      </c>
      <c r="C113" s="34">
        <f t="shared" si="12"/>
        <v>2.558304</v>
      </c>
      <c r="D113" s="34">
        <f t="shared" si="9"/>
        <v>0.4</v>
      </c>
      <c r="E113" s="35">
        <f t="shared" si="10"/>
        <v>0.4</v>
      </c>
      <c r="F113" s="35">
        <f t="shared" si="13"/>
        <v>0.7456</v>
      </c>
      <c r="G113" s="20">
        <f t="shared" si="14"/>
        <v>34.60227200000012</v>
      </c>
      <c r="H113" s="20">
        <f t="shared" si="15"/>
        <v>34.60227200000012</v>
      </c>
      <c r="I113" s="36">
        <f t="shared" si="16"/>
        <v>1.412703999999998</v>
      </c>
      <c r="J113" s="36">
        <f t="shared" si="11"/>
        <v>0.7456000000000017</v>
      </c>
      <c r="K113" s="4">
        <f t="shared" si="17"/>
        <v>34.60237200000012</v>
      </c>
    </row>
    <row r="114" spans="1:11" ht="13.5">
      <c r="A114" s="14">
        <v>32611</v>
      </c>
      <c r="B114" s="1">
        <v>22.06</v>
      </c>
      <c r="C114" s="34">
        <f t="shared" si="12"/>
        <v>1.905984</v>
      </c>
      <c r="D114" s="34">
        <f t="shared" si="9"/>
        <v>0.4</v>
      </c>
      <c r="E114" s="35">
        <f t="shared" si="10"/>
        <v>0.4</v>
      </c>
      <c r="F114" s="35">
        <f t="shared" si="13"/>
        <v>0.7456</v>
      </c>
      <c r="G114" s="20">
        <f t="shared" si="14"/>
        <v>35.362656000000115</v>
      </c>
      <c r="H114" s="20">
        <f t="shared" si="15"/>
        <v>35.362656000000115</v>
      </c>
      <c r="I114" s="36">
        <f t="shared" si="16"/>
        <v>0.7603839999999948</v>
      </c>
      <c r="J114" s="36">
        <f t="shared" si="11"/>
        <v>0.7456000000000017</v>
      </c>
      <c r="K114" s="4">
        <f t="shared" si="17"/>
        <v>35.36275600000012</v>
      </c>
    </row>
    <row r="115" spans="1:11" ht="13.5">
      <c r="A115" s="14">
        <v>32612</v>
      </c>
      <c r="B115" s="1">
        <v>17.39</v>
      </c>
      <c r="C115" s="34">
        <f t="shared" si="12"/>
        <v>1.5024960000000003</v>
      </c>
      <c r="D115" s="34">
        <f t="shared" si="9"/>
        <v>0.4</v>
      </c>
      <c r="E115" s="35">
        <f t="shared" si="10"/>
        <v>0.4</v>
      </c>
      <c r="F115" s="35">
        <f t="shared" si="13"/>
        <v>0.7456</v>
      </c>
      <c r="G115" s="20">
        <f t="shared" si="14"/>
        <v>35.719552000000114</v>
      </c>
      <c r="H115" s="20">
        <f t="shared" si="15"/>
        <v>35.719552000000114</v>
      </c>
      <c r="I115" s="36">
        <f t="shared" si="16"/>
        <v>0.356895999999999</v>
      </c>
      <c r="J115" s="36">
        <f t="shared" si="11"/>
        <v>0.7456000000000017</v>
      </c>
      <c r="K115" s="4">
        <f t="shared" si="17"/>
        <v>35.71965200000012</v>
      </c>
    </row>
    <row r="116" spans="1:11" ht="13.5">
      <c r="A116" s="14">
        <v>32613</v>
      </c>
      <c r="B116" s="1">
        <v>16.39</v>
      </c>
      <c r="C116" s="34">
        <f t="shared" si="12"/>
        <v>1.4160960000000002</v>
      </c>
      <c r="D116" s="34">
        <f t="shared" si="9"/>
        <v>0.4</v>
      </c>
      <c r="E116" s="35">
        <f t="shared" si="10"/>
        <v>0.4</v>
      </c>
      <c r="F116" s="35">
        <f t="shared" si="13"/>
        <v>0.7456</v>
      </c>
      <c r="G116" s="20">
        <f t="shared" si="14"/>
        <v>35.990048000000115</v>
      </c>
      <c r="H116" s="20">
        <f t="shared" si="15"/>
        <v>35.990048000000115</v>
      </c>
      <c r="I116" s="36">
        <f t="shared" si="16"/>
        <v>0.2704960000000014</v>
      </c>
      <c r="J116" s="36">
        <f t="shared" si="11"/>
        <v>0.7456000000000017</v>
      </c>
      <c r="K116" s="4">
        <f t="shared" si="17"/>
        <v>35.99014800000012</v>
      </c>
    </row>
    <row r="117" spans="1:11" ht="13.5">
      <c r="A117" s="14">
        <v>32614</v>
      </c>
      <c r="B117" s="1">
        <v>31.78</v>
      </c>
      <c r="C117" s="34">
        <f t="shared" si="12"/>
        <v>2.7457920000000007</v>
      </c>
      <c r="D117" s="34">
        <f t="shared" si="9"/>
        <v>0.4</v>
      </c>
      <c r="E117" s="35">
        <f t="shared" si="10"/>
        <v>0.4</v>
      </c>
      <c r="F117" s="35">
        <f t="shared" si="13"/>
        <v>0.7456</v>
      </c>
      <c r="G117" s="20">
        <f t="shared" si="14"/>
        <v>37.590240000000115</v>
      </c>
      <c r="H117" s="20">
        <f t="shared" si="15"/>
        <v>37.590240000000115</v>
      </c>
      <c r="I117" s="36">
        <f t="shared" si="16"/>
        <v>1.6001919999999998</v>
      </c>
      <c r="J117" s="36">
        <f t="shared" si="11"/>
        <v>0.7456000000000017</v>
      </c>
      <c r="K117" s="4">
        <f t="shared" si="17"/>
        <v>37.59034000000012</v>
      </c>
    </row>
    <row r="118" spans="1:11" ht="13.5">
      <c r="A118" s="14">
        <v>32615</v>
      </c>
      <c r="B118" s="1">
        <v>41.78</v>
      </c>
      <c r="C118" s="34">
        <f t="shared" si="12"/>
        <v>3.609792</v>
      </c>
      <c r="D118" s="34">
        <f t="shared" si="9"/>
        <v>0.4</v>
      </c>
      <c r="E118" s="35">
        <f t="shared" si="10"/>
        <v>0.4</v>
      </c>
      <c r="F118" s="35">
        <f t="shared" si="13"/>
        <v>0.7456</v>
      </c>
      <c r="G118" s="20">
        <f t="shared" si="14"/>
        <v>40.05443200000011</v>
      </c>
      <c r="H118" s="20">
        <f t="shared" si="15"/>
        <v>40.05443200000011</v>
      </c>
      <c r="I118" s="36">
        <f t="shared" si="16"/>
        <v>2.464191999999997</v>
      </c>
      <c r="J118" s="36">
        <f t="shared" si="11"/>
        <v>0.7456000000000017</v>
      </c>
      <c r="K118" s="4">
        <f t="shared" si="17"/>
        <v>40.054532000000115</v>
      </c>
    </row>
    <row r="119" spans="1:11" ht="13.5">
      <c r="A119" s="14">
        <v>32616</v>
      </c>
      <c r="B119" s="1">
        <v>38.05</v>
      </c>
      <c r="C119" s="34">
        <f t="shared" si="12"/>
        <v>3.28752</v>
      </c>
      <c r="D119" s="34">
        <f t="shared" si="9"/>
        <v>0.4</v>
      </c>
      <c r="E119" s="35">
        <f t="shared" si="10"/>
        <v>0.4</v>
      </c>
      <c r="F119" s="35">
        <f t="shared" si="13"/>
        <v>0.7456</v>
      </c>
      <c r="G119" s="20">
        <f t="shared" si="14"/>
        <v>42.19635200000011</v>
      </c>
      <c r="H119" s="20">
        <f t="shared" si="15"/>
        <v>42.19635200000011</v>
      </c>
      <c r="I119" s="36">
        <f t="shared" si="16"/>
        <v>2.141919999999999</v>
      </c>
      <c r="J119" s="36">
        <f t="shared" si="11"/>
        <v>0.7456000000000017</v>
      </c>
      <c r="K119" s="4">
        <f t="shared" si="17"/>
        <v>42.196452000000114</v>
      </c>
    </row>
    <row r="120" spans="1:11" ht="13.5">
      <c r="A120" s="14">
        <v>32617</v>
      </c>
      <c r="B120" s="1">
        <v>22.79</v>
      </c>
      <c r="C120" s="34">
        <f t="shared" si="12"/>
        <v>1.9690559999999995</v>
      </c>
      <c r="D120" s="34">
        <f t="shared" si="9"/>
        <v>0.4</v>
      </c>
      <c r="E120" s="35">
        <f t="shared" si="10"/>
        <v>0.4</v>
      </c>
      <c r="F120" s="35">
        <f t="shared" si="13"/>
        <v>0.7456</v>
      </c>
      <c r="G120" s="20">
        <f t="shared" si="14"/>
        <v>43.01980800000011</v>
      </c>
      <c r="H120" s="20">
        <f t="shared" si="15"/>
        <v>43.01980800000011</v>
      </c>
      <c r="I120" s="36">
        <f t="shared" si="16"/>
        <v>0.8234560000000002</v>
      </c>
      <c r="J120" s="36">
        <f t="shared" si="11"/>
        <v>0.7456000000000017</v>
      </c>
      <c r="K120" s="4">
        <f t="shared" si="17"/>
        <v>43.019908000000115</v>
      </c>
    </row>
    <row r="121" spans="1:11" ht="13.5">
      <c r="A121" s="14">
        <v>32618</v>
      </c>
      <c r="B121" s="1">
        <v>23.26</v>
      </c>
      <c r="C121" s="34">
        <f t="shared" si="12"/>
        <v>2.0096640000000003</v>
      </c>
      <c r="D121" s="34">
        <f t="shared" si="9"/>
        <v>0.4</v>
      </c>
      <c r="E121" s="35">
        <f t="shared" si="10"/>
        <v>0.4</v>
      </c>
      <c r="F121" s="35">
        <f t="shared" si="13"/>
        <v>0.7456</v>
      </c>
      <c r="G121" s="20">
        <f t="shared" si="14"/>
        <v>43.88387200000011</v>
      </c>
      <c r="H121" s="20">
        <f t="shared" si="15"/>
        <v>43.88387200000011</v>
      </c>
      <c r="I121" s="36">
        <f t="shared" si="16"/>
        <v>0.864063999999999</v>
      </c>
      <c r="J121" s="36">
        <f t="shared" si="11"/>
        <v>0.7456000000000017</v>
      </c>
      <c r="K121" s="4">
        <f t="shared" si="17"/>
        <v>43.883972000000114</v>
      </c>
    </row>
    <row r="122" spans="1:11" ht="13.5">
      <c r="A122" s="14">
        <v>32619</v>
      </c>
      <c r="B122" s="1">
        <v>20.19</v>
      </c>
      <c r="C122" s="34">
        <f t="shared" si="12"/>
        <v>1.744416</v>
      </c>
      <c r="D122" s="34">
        <f t="shared" si="9"/>
        <v>0.4</v>
      </c>
      <c r="E122" s="35">
        <f t="shared" si="10"/>
        <v>0.4</v>
      </c>
      <c r="F122" s="35">
        <f t="shared" si="13"/>
        <v>0.7456</v>
      </c>
      <c r="G122" s="20">
        <f t="shared" si="14"/>
        <v>44.48268800000011</v>
      </c>
      <c r="H122" s="20">
        <f t="shared" si="15"/>
        <v>44.48268800000011</v>
      </c>
      <c r="I122" s="36">
        <f t="shared" si="16"/>
        <v>0.5988159999999993</v>
      </c>
      <c r="J122" s="36">
        <f t="shared" si="11"/>
        <v>0.7456000000000017</v>
      </c>
      <c r="K122" s="4">
        <f t="shared" si="17"/>
        <v>44.48278800000011</v>
      </c>
    </row>
    <row r="123" spans="1:11" ht="13.5">
      <c r="A123" s="14">
        <v>32620</v>
      </c>
      <c r="B123" s="1">
        <v>25.69</v>
      </c>
      <c r="C123" s="34">
        <f t="shared" si="12"/>
        <v>2.219616</v>
      </c>
      <c r="D123" s="34">
        <f t="shared" si="9"/>
        <v>0.4</v>
      </c>
      <c r="E123" s="35">
        <f t="shared" si="10"/>
        <v>0.4</v>
      </c>
      <c r="F123" s="35">
        <f t="shared" si="13"/>
        <v>0.7456</v>
      </c>
      <c r="G123" s="20">
        <f t="shared" si="14"/>
        <v>45.55670400000011</v>
      </c>
      <c r="H123" s="20">
        <f t="shared" si="15"/>
        <v>45.55670400000011</v>
      </c>
      <c r="I123" s="36">
        <f t="shared" si="16"/>
        <v>1.0740160000000003</v>
      </c>
      <c r="J123" s="36">
        <f t="shared" si="11"/>
        <v>0.7456000000000017</v>
      </c>
      <c r="K123" s="4">
        <f t="shared" si="17"/>
        <v>45.55680400000011</v>
      </c>
    </row>
    <row r="124" spans="1:11" ht="13.5">
      <c r="A124" s="14">
        <v>32621</v>
      </c>
      <c r="B124" s="1">
        <v>32.11</v>
      </c>
      <c r="C124" s="34">
        <f t="shared" si="12"/>
        <v>2.774304</v>
      </c>
      <c r="D124" s="34">
        <f t="shared" si="9"/>
        <v>0.4</v>
      </c>
      <c r="E124" s="35">
        <f t="shared" si="10"/>
        <v>0.4</v>
      </c>
      <c r="F124" s="35">
        <f t="shared" si="13"/>
        <v>0.7456</v>
      </c>
      <c r="G124" s="20">
        <f t="shared" si="14"/>
        <v>47.18540800000011</v>
      </c>
      <c r="H124" s="20">
        <f t="shared" si="15"/>
        <v>47.18540800000011</v>
      </c>
      <c r="I124" s="36">
        <f t="shared" si="16"/>
        <v>1.628703999999999</v>
      </c>
      <c r="J124" s="36">
        <f t="shared" si="11"/>
        <v>0.7456000000000017</v>
      </c>
      <c r="K124" s="4">
        <f t="shared" si="17"/>
        <v>47.18550800000011</v>
      </c>
    </row>
    <row r="125" spans="1:11" ht="13.5">
      <c r="A125" s="14">
        <v>32622</v>
      </c>
      <c r="B125" s="1">
        <v>54.51</v>
      </c>
      <c r="C125" s="34">
        <f t="shared" si="12"/>
        <v>4.709664</v>
      </c>
      <c r="D125" s="34">
        <f t="shared" si="9"/>
        <v>0.4</v>
      </c>
      <c r="E125" s="35">
        <f t="shared" si="10"/>
        <v>0.4</v>
      </c>
      <c r="F125" s="35">
        <f t="shared" si="13"/>
        <v>0.7456</v>
      </c>
      <c r="G125" s="20">
        <f t="shared" si="14"/>
        <v>50.74947200000011</v>
      </c>
      <c r="H125" s="20">
        <f t="shared" si="15"/>
        <v>50.74947200000011</v>
      </c>
      <c r="I125" s="36">
        <f t="shared" si="16"/>
        <v>3.564064000000002</v>
      </c>
      <c r="J125" s="36">
        <f t="shared" si="11"/>
        <v>0.7456000000000017</v>
      </c>
      <c r="K125" s="4">
        <f t="shared" si="17"/>
        <v>50.749572000000114</v>
      </c>
    </row>
    <row r="126" spans="1:11" ht="13.5">
      <c r="A126" s="14">
        <v>32623</v>
      </c>
      <c r="B126" s="1">
        <v>38.63</v>
      </c>
      <c r="C126" s="34">
        <f t="shared" si="12"/>
        <v>3.337632</v>
      </c>
      <c r="D126" s="34">
        <f t="shared" si="9"/>
        <v>0.4</v>
      </c>
      <c r="E126" s="35">
        <f t="shared" si="10"/>
        <v>0.4</v>
      </c>
      <c r="F126" s="35">
        <f t="shared" si="13"/>
        <v>0.7456</v>
      </c>
      <c r="G126" s="20">
        <f t="shared" si="14"/>
        <v>52.94150400000011</v>
      </c>
      <c r="H126" s="20">
        <f t="shared" si="15"/>
        <v>52.94150400000011</v>
      </c>
      <c r="I126" s="36">
        <f t="shared" si="16"/>
        <v>2.1920319999999975</v>
      </c>
      <c r="J126" s="36">
        <f t="shared" si="11"/>
        <v>0.7456000000000017</v>
      </c>
      <c r="K126" s="4">
        <f t="shared" si="17"/>
        <v>52.94160400000011</v>
      </c>
    </row>
    <row r="127" spans="1:11" ht="13.5">
      <c r="A127" s="14">
        <v>32624</v>
      </c>
      <c r="B127" s="1">
        <v>25.35</v>
      </c>
      <c r="C127" s="34">
        <f t="shared" si="12"/>
        <v>2.19024</v>
      </c>
      <c r="D127" s="34">
        <f t="shared" si="9"/>
        <v>0.4</v>
      </c>
      <c r="E127" s="35">
        <f t="shared" si="10"/>
        <v>0.4</v>
      </c>
      <c r="F127" s="35">
        <f t="shared" si="13"/>
        <v>0.7456</v>
      </c>
      <c r="G127" s="20">
        <f t="shared" si="14"/>
        <v>53.98614400000011</v>
      </c>
      <c r="H127" s="20">
        <f t="shared" si="15"/>
        <v>53.98614400000011</v>
      </c>
      <c r="I127" s="36">
        <f t="shared" si="16"/>
        <v>1.0446400000000011</v>
      </c>
      <c r="J127" s="36">
        <f t="shared" si="11"/>
        <v>0.7456000000000017</v>
      </c>
      <c r="K127" s="4">
        <f t="shared" si="17"/>
        <v>53.98624400000011</v>
      </c>
    </row>
    <row r="128" spans="1:11" ht="13.5">
      <c r="A128" s="14">
        <v>32625</v>
      </c>
      <c r="B128" s="1">
        <v>20.44</v>
      </c>
      <c r="C128" s="34">
        <f t="shared" si="12"/>
        <v>1.766016</v>
      </c>
      <c r="D128" s="34">
        <f t="shared" si="9"/>
        <v>0.4</v>
      </c>
      <c r="E128" s="35">
        <f t="shared" si="10"/>
        <v>0.4</v>
      </c>
      <c r="F128" s="35">
        <f t="shared" si="13"/>
        <v>0.7456</v>
      </c>
      <c r="G128" s="20">
        <f t="shared" si="14"/>
        <v>54.60656000000011</v>
      </c>
      <c r="H128" s="20">
        <f t="shared" si="15"/>
        <v>54.60656000000011</v>
      </c>
      <c r="I128" s="36">
        <f t="shared" si="16"/>
        <v>0.6204159999999987</v>
      </c>
      <c r="J128" s="36">
        <f t="shared" si="11"/>
        <v>0.7456000000000017</v>
      </c>
      <c r="K128" s="4">
        <f t="shared" si="17"/>
        <v>54.60666000000011</v>
      </c>
    </row>
    <row r="129" spans="1:11" ht="13.5">
      <c r="A129" s="14">
        <v>32626</v>
      </c>
      <c r="B129" s="1">
        <v>24.59</v>
      </c>
      <c r="C129" s="34">
        <f t="shared" si="12"/>
        <v>2.124576</v>
      </c>
      <c r="D129" s="34">
        <f t="shared" si="9"/>
        <v>0.4</v>
      </c>
      <c r="E129" s="35">
        <f t="shared" si="10"/>
        <v>0.4</v>
      </c>
      <c r="F129" s="35">
        <f t="shared" si="13"/>
        <v>0.7456</v>
      </c>
      <c r="G129" s="20">
        <f t="shared" si="14"/>
        <v>55.585536000000104</v>
      </c>
      <c r="H129" s="20">
        <f t="shared" si="15"/>
        <v>55.585536000000104</v>
      </c>
      <c r="I129" s="36">
        <f t="shared" si="16"/>
        <v>0.9789759999999958</v>
      </c>
      <c r="J129" s="36">
        <f t="shared" si="11"/>
        <v>0.7456000000000017</v>
      </c>
      <c r="K129" s="4">
        <f t="shared" si="17"/>
        <v>55.58563600000011</v>
      </c>
    </row>
    <row r="130" spans="1:11" ht="13.5">
      <c r="A130" s="14">
        <v>32627</v>
      </c>
      <c r="B130" s="1">
        <v>20.73</v>
      </c>
      <c r="C130" s="34">
        <f t="shared" si="12"/>
        <v>1.791072</v>
      </c>
      <c r="D130" s="34">
        <f t="shared" si="9"/>
        <v>0.4</v>
      </c>
      <c r="E130" s="35">
        <f t="shared" si="10"/>
        <v>0.4</v>
      </c>
      <c r="F130" s="35">
        <f t="shared" si="13"/>
        <v>0.7456</v>
      </c>
      <c r="G130" s="20">
        <f t="shared" si="14"/>
        <v>56.2310080000001</v>
      </c>
      <c r="H130" s="20">
        <f t="shared" si="15"/>
        <v>56.2310080000001</v>
      </c>
      <c r="I130" s="36">
        <f t="shared" si="16"/>
        <v>0.645471999999998</v>
      </c>
      <c r="J130" s="36">
        <f t="shared" si="11"/>
        <v>0.7456000000000017</v>
      </c>
      <c r="K130" s="4">
        <f t="shared" si="17"/>
        <v>56.231108000000106</v>
      </c>
    </row>
    <row r="131" spans="1:11" ht="13.5">
      <c r="A131" s="14">
        <v>32628</v>
      </c>
      <c r="B131" s="1">
        <v>16.23</v>
      </c>
      <c r="C131" s="34">
        <f t="shared" si="12"/>
        <v>1.4022720000000002</v>
      </c>
      <c r="D131" s="34">
        <f t="shared" si="9"/>
        <v>0.4</v>
      </c>
      <c r="E131" s="35">
        <f t="shared" si="10"/>
        <v>0.4</v>
      </c>
      <c r="F131" s="35">
        <f t="shared" si="13"/>
        <v>0.7456</v>
      </c>
      <c r="G131" s="20">
        <f t="shared" si="14"/>
        <v>56.487680000000104</v>
      </c>
      <c r="H131" s="20">
        <f t="shared" si="15"/>
        <v>56.487680000000104</v>
      </c>
      <c r="I131" s="36">
        <f t="shared" si="16"/>
        <v>0.2566720000000018</v>
      </c>
      <c r="J131" s="36">
        <f t="shared" si="11"/>
        <v>0.7456000000000017</v>
      </c>
      <c r="K131" s="4">
        <f t="shared" si="17"/>
        <v>56.48778000000011</v>
      </c>
    </row>
    <row r="132" spans="1:11" ht="13.5">
      <c r="A132" s="14">
        <v>32629</v>
      </c>
      <c r="B132" s="1">
        <v>14.42</v>
      </c>
      <c r="C132" s="34">
        <f t="shared" si="12"/>
        <v>1.245888</v>
      </c>
      <c r="D132" s="34">
        <f t="shared" si="9"/>
        <v>0.4</v>
      </c>
      <c r="E132" s="35">
        <f t="shared" si="10"/>
        <v>0.4</v>
      </c>
      <c r="F132" s="35">
        <f t="shared" si="13"/>
        <v>0.7456</v>
      </c>
      <c r="G132" s="20">
        <f t="shared" si="14"/>
        <v>56.5879680000001</v>
      </c>
      <c r="H132" s="20">
        <f t="shared" si="15"/>
        <v>56.5879680000001</v>
      </c>
      <c r="I132" s="36">
        <f t="shared" si="16"/>
        <v>0.10028799999999904</v>
      </c>
      <c r="J132" s="36">
        <f t="shared" si="11"/>
        <v>0.7456000000000017</v>
      </c>
      <c r="K132" s="4">
        <f t="shared" si="17"/>
        <v>56.588068000000106</v>
      </c>
    </row>
    <row r="133" spans="1:11" ht="13.5">
      <c r="A133" s="14">
        <v>32630</v>
      </c>
      <c r="B133" s="1">
        <v>15.83</v>
      </c>
      <c r="C133" s="34">
        <f t="shared" si="12"/>
        <v>1.367712</v>
      </c>
      <c r="D133" s="34">
        <f t="shared" si="9"/>
        <v>0.4</v>
      </c>
      <c r="E133" s="35">
        <f t="shared" si="10"/>
        <v>0.4</v>
      </c>
      <c r="F133" s="35">
        <f t="shared" si="13"/>
        <v>0.7456</v>
      </c>
      <c r="G133" s="20">
        <f t="shared" si="14"/>
        <v>56.8100800000001</v>
      </c>
      <c r="H133" s="20">
        <f t="shared" si="15"/>
        <v>56.8100800000001</v>
      </c>
      <c r="I133" s="36">
        <f t="shared" si="16"/>
        <v>0.22211199999999565</v>
      </c>
      <c r="J133" s="36">
        <f t="shared" si="11"/>
        <v>0.7456000000000017</v>
      </c>
      <c r="K133" s="4">
        <f t="shared" si="17"/>
        <v>56.8101800000001</v>
      </c>
    </row>
    <row r="134" spans="1:11" ht="13.5">
      <c r="A134" s="14">
        <v>32631</v>
      </c>
      <c r="B134" s="1">
        <v>14.37</v>
      </c>
      <c r="C134" s="34">
        <f t="shared" si="12"/>
        <v>1.2415679999999998</v>
      </c>
      <c r="D134" s="34">
        <f t="shared" si="9"/>
        <v>0.4</v>
      </c>
      <c r="E134" s="35">
        <f t="shared" si="10"/>
        <v>0.4</v>
      </c>
      <c r="F134" s="35">
        <f t="shared" si="13"/>
        <v>0.7456</v>
      </c>
      <c r="G134" s="20">
        <f t="shared" si="14"/>
        <v>56.9060480000001</v>
      </c>
      <c r="H134" s="20">
        <f t="shared" si="15"/>
        <v>56.9060480000001</v>
      </c>
      <c r="I134" s="36">
        <f t="shared" si="16"/>
        <v>0.09596799999999917</v>
      </c>
      <c r="J134" s="36">
        <f t="shared" si="11"/>
        <v>0.7456000000000017</v>
      </c>
      <c r="K134" s="4">
        <f t="shared" si="17"/>
        <v>56.9061480000001</v>
      </c>
    </row>
    <row r="135" spans="1:11" ht="13.5">
      <c r="A135" s="14">
        <v>32632</v>
      </c>
      <c r="B135" s="1">
        <v>15.85</v>
      </c>
      <c r="C135" s="34">
        <f t="shared" si="12"/>
        <v>1.36944</v>
      </c>
      <c r="D135" s="34">
        <f t="shared" si="9"/>
        <v>0.4</v>
      </c>
      <c r="E135" s="35">
        <f t="shared" si="10"/>
        <v>0.4</v>
      </c>
      <c r="F135" s="35">
        <f t="shared" si="13"/>
        <v>0.7456</v>
      </c>
      <c r="G135" s="20">
        <f t="shared" si="14"/>
        <v>57.12988800000009</v>
      </c>
      <c r="H135" s="20">
        <f t="shared" si="15"/>
        <v>57.12988800000009</v>
      </c>
      <c r="I135" s="36">
        <f t="shared" si="16"/>
        <v>0.2238399999999956</v>
      </c>
      <c r="J135" s="36">
        <f t="shared" si="11"/>
        <v>0.7456000000000017</v>
      </c>
      <c r="K135" s="4">
        <f t="shared" si="17"/>
        <v>57.1299880000001</v>
      </c>
    </row>
    <row r="136" spans="1:11" ht="13.5">
      <c r="A136" s="14">
        <v>32633</v>
      </c>
      <c r="B136" s="1">
        <v>15.75</v>
      </c>
      <c r="C136" s="34">
        <f t="shared" si="12"/>
        <v>1.3608</v>
      </c>
      <c r="D136" s="34">
        <f t="shared" si="9"/>
        <v>0.4</v>
      </c>
      <c r="E136" s="35">
        <f t="shared" si="10"/>
        <v>0.4</v>
      </c>
      <c r="F136" s="35">
        <f t="shared" si="13"/>
        <v>0.7456</v>
      </c>
      <c r="G136" s="20">
        <f t="shared" si="14"/>
        <v>57.34508800000009</v>
      </c>
      <c r="H136" s="20">
        <f t="shared" si="15"/>
        <v>57.34508800000009</v>
      </c>
      <c r="I136" s="36">
        <f t="shared" si="16"/>
        <v>0.21519999999999584</v>
      </c>
      <c r="J136" s="36">
        <f t="shared" si="11"/>
        <v>0.7456000000000017</v>
      </c>
      <c r="K136" s="4">
        <f t="shared" si="17"/>
        <v>57.34518800000009</v>
      </c>
    </row>
    <row r="137" spans="1:11" ht="13.5">
      <c r="A137" s="14">
        <v>32634</v>
      </c>
      <c r="B137" s="1">
        <v>23.29</v>
      </c>
      <c r="C137" s="34">
        <f t="shared" si="12"/>
        <v>2.0122559999999994</v>
      </c>
      <c r="D137" s="34">
        <f t="shared" si="9"/>
        <v>0.4</v>
      </c>
      <c r="E137" s="35">
        <f t="shared" si="10"/>
        <v>0.4</v>
      </c>
      <c r="F137" s="35">
        <f t="shared" si="13"/>
        <v>0.7456</v>
      </c>
      <c r="G137" s="20">
        <f t="shared" si="14"/>
        <v>58.21174400000009</v>
      </c>
      <c r="H137" s="20">
        <f t="shared" si="15"/>
        <v>58.21174400000009</v>
      </c>
      <c r="I137" s="36">
        <f t="shared" si="16"/>
        <v>0.866655999999999</v>
      </c>
      <c r="J137" s="36">
        <f t="shared" si="11"/>
        <v>0.7456000000000017</v>
      </c>
      <c r="K137" s="4">
        <f t="shared" si="17"/>
        <v>58.21184400000009</v>
      </c>
    </row>
    <row r="138" spans="1:11" ht="13.5">
      <c r="A138" s="14">
        <v>32635</v>
      </c>
      <c r="B138" s="1">
        <v>33.61</v>
      </c>
      <c r="C138" s="34">
        <f t="shared" si="12"/>
        <v>2.903904</v>
      </c>
      <c r="D138" s="34">
        <f t="shared" si="9"/>
        <v>0.4</v>
      </c>
      <c r="E138" s="35">
        <f t="shared" si="10"/>
        <v>0.4</v>
      </c>
      <c r="F138" s="35">
        <f t="shared" si="13"/>
        <v>0.7456</v>
      </c>
      <c r="G138" s="20">
        <f t="shared" si="14"/>
        <v>59.970048000000084</v>
      </c>
      <c r="H138" s="20">
        <f t="shared" si="15"/>
        <v>59.970048000000084</v>
      </c>
      <c r="I138" s="36">
        <f t="shared" si="16"/>
        <v>1.7583039999999954</v>
      </c>
      <c r="J138" s="36">
        <f t="shared" si="11"/>
        <v>0.7456000000000017</v>
      </c>
      <c r="K138" s="4">
        <f t="shared" si="17"/>
        <v>59.97014800000009</v>
      </c>
    </row>
    <row r="139" spans="1:11" ht="13.5">
      <c r="A139" s="14">
        <v>32636</v>
      </c>
      <c r="B139" s="1">
        <v>35.12</v>
      </c>
      <c r="C139" s="34">
        <f t="shared" si="12"/>
        <v>3.0343679999999997</v>
      </c>
      <c r="D139" s="34">
        <f t="shared" si="9"/>
        <v>0.4</v>
      </c>
      <c r="E139" s="35">
        <f t="shared" si="10"/>
        <v>0.4</v>
      </c>
      <c r="F139" s="35">
        <f t="shared" si="13"/>
        <v>0.7456</v>
      </c>
      <c r="G139" s="20">
        <f t="shared" si="14"/>
        <v>61.85881600000008</v>
      </c>
      <c r="H139" s="20">
        <f t="shared" si="15"/>
        <v>61.85881600000008</v>
      </c>
      <c r="I139" s="36">
        <f t="shared" si="16"/>
        <v>1.888767999999999</v>
      </c>
      <c r="J139" s="36">
        <f t="shared" si="11"/>
        <v>0.7456000000000017</v>
      </c>
      <c r="K139" s="4">
        <f t="shared" si="17"/>
        <v>61.858916000000086</v>
      </c>
    </row>
    <row r="140" spans="1:11" ht="13.5">
      <c r="A140" s="14">
        <v>32637</v>
      </c>
      <c r="B140" s="1">
        <v>24.99</v>
      </c>
      <c r="C140" s="34">
        <f t="shared" si="12"/>
        <v>2.1591359999999997</v>
      </c>
      <c r="D140" s="34">
        <f aca="true" t="shared" si="18" ref="D140:D203">$C$6</f>
        <v>0.4</v>
      </c>
      <c r="E140" s="35">
        <f aca="true" t="shared" si="19" ref="E140:E203">MIN(D140,C140+H139-C$5)</f>
        <v>0.4</v>
      </c>
      <c r="F140" s="35">
        <f t="shared" si="13"/>
        <v>0.7456</v>
      </c>
      <c r="G140" s="20">
        <f t="shared" si="14"/>
        <v>62.87235200000008</v>
      </c>
      <c r="H140" s="20">
        <f t="shared" si="15"/>
        <v>62.87235200000008</v>
      </c>
      <c r="I140" s="36">
        <f t="shared" si="16"/>
        <v>1.0135359999999949</v>
      </c>
      <c r="J140" s="36">
        <f aca="true" t="shared" si="20" ref="J140:J203">H139+C140-H140-E140</f>
        <v>0.7456000000000017</v>
      </c>
      <c r="K140" s="4">
        <f t="shared" si="17"/>
        <v>62.87245200000008</v>
      </c>
    </row>
    <row r="141" spans="1:11" ht="13.5">
      <c r="A141" s="14">
        <v>32638</v>
      </c>
      <c r="B141" s="1">
        <v>22.34</v>
      </c>
      <c r="C141" s="34">
        <f aca="true" t="shared" si="21" ref="C141:C204">B141*60*60*24/10^6</f>
        <v>1.930176</v>
      </c>
      <c r="D141" s="34">
        <f t="shared" si="18"/>
        <v>0.4</v>
      </c>
      <c r="E141" s="35">
        <f t="shared" si="19"/>
        <v>0.4</v>
      </c>
      <c r="F141" s="35">
        <f aca="true" t="shared" si="22" ref="F141:F204">IF(H140&gt;=H$4,MIN(C$4,MAX(C$5,H140+C141-E141-H$4)),MIN(C$6+C$5,H140+C141))</f>
        <v>0.7456</v>
      </c>
      <c r="G141" s="20">
        <f aca="true" t="shared" si="23" ref="G141:G204">H140+C141-E141-F141</f>
        <v>63.65692800000007</v>
      </c>
      <c r="H141" s="20">
        <f aca="true" t="shared" si="24" ref="H141:H204">MIN(H$5,MAX(0,MIN(H$5,G141)))</f>
        <v>63.65692800000007</v>
      </c>
      <c r="I141" s="36">
        <f aca="true" t="shared" si="25" ref="I141:I204">H141-H140</f>
        <v>0.7845759999999942</v>
      </c>
      <c r="J141" s="36">
        <f t="shared" si="20"/>
        <v>0.7456000000000088</v>
      </c>
      <c r="K141" s="4">
        <f aca="true" t="shared" si="26" ref="K141:K204">H141+0.0001</f>
        <v>63.657028000000075</v>
      </c>
    </row>
    <row r="142" spans="1:11" ht="13.5">
      <c r="A142" s="14">
        <v>32639</v>
      </c>
      <c r="B142" s="1">
        <v>46.27</v>
      </c>
      <c r="C142" s="34">
        <f t="shared" si="21"/>
        <v>3.997728000000001</v>
      </c>
      <c r="D142" s="34">
        <f t="shared" si="18"/>
        <v>0.4</v>
      </c>
      <c r="E142" s="35">
        <f t="shared" si="19"/>
        <v>0.4</v>
      </c>
      <c r="F142" s="35">
        <f t="shared" si="22"/>
        <v>0.7456</v>
      </c>
      <c r="G142" s="20">
        <f t="shared" si="23"/>
        <v>66.50905600000007</v>
      </c>
      <c r="H142" s="20">
        <f t="shared" si="24"/>
        <v>66.50905600000007</v>
      </c>
      <c r="I142" s="36">
        <f t="shared" si="25"/>
        <v>2.8521280000000004</v>
      </c>
      <c r="J142" s="36">
        <f t="shared" si="20"/>
        <v>0.7456000000000017</v>
      </c>
      <c r="K142" s="4">
        <f t="shared" si="26"/>
        <v>66.50915600000008</v>
      </c>
    </row>
    <row r="143" spans="1:11" ht="13.5">
      <c r="A143" s="14">
        <v>32640</v>
      </c>
      <c r="B143" s="1">
        <v>111.82</v>
      </c>
      <c r="C143" s="34">
        <f t="shared" si="21"/>
        <v>9.661248</v>
      </c>
      <c r="D143" s="34">
        <f t="shared" si="18"/>
        <v>0.4</v>
      </c>
      <c r="E143" s="35">
        <f t="shared" si="19"/>
        <v>0.4</v>
      </c>
      <c r="F143" s="35">
        <f t="shared" si="22"/>
        <v>0.7456</v>
      </c>
      <c r="G143" s="20">
        <f t="shared" si="23"/>
        <v>75.02470400000007</v>
      </c>
      <c r="H143" s="20">
        <f t="shared" si="24"/>
        <v>75.02470400000007</v>
      </c>
      <c r="I143" s="36">
        <f t="shared" si="25"/>
        <v>8.515647999999999</v>
      </c>
      <c r="J143" s="36">
        <f t="shared" si="20"/>
        <v>0.7456000000000017</v>
      </c>
      <c r="K143" s="4">
        <f t="shared" si="26"/>
        <v>75.02480400000007</v>
      </c>
    </row>
    <row r="144" spans="1:11" ht="13.5">
      <c r="A144" s="14">
        <v>32641</v>
      </c>
      <c r="B144" s="1">
        <v>85.3</v>
      </c>
      <c r="C144" s="34">
        <f t="shared" si="21"/>
        <v>7.36992</v>
      </c>
      <c r="D144" s="34">
        <f t="shared" si="18"/>
        <v>0.4</v>
      </c>
      <c r="E144" s="35">
        <f t="shared" si="19"/>
        <v>0.4</v>
      </c>
      <c r="F144" s="35">
        <f t="shared" si="22"/>
        <v>0.7456</v>
      </c>
      <c r="G144" s="20">
        <f t="shared" si="23"/>
        <v>81.24902400000006</v>
      </c>
      <c r="H144" s="20">
        <f t="shared" si="24"/>
        <v>81.24902400000006</v>
      </c>
      <c r="I144" s="36">
        <f t="shared" si="25"/>
        <v>6.224319999999992</v>
      </c>
      <c r="J144" s="36">
        <f t="shared" si="20"/>
        <v>0.7456000000000017</v>
      </c>
      <c r="K144" s="4">
        <f t="shared" si="26"/>
        <v>81.24912400000007</v>
      </c>
    </row>
    <row r="145" spans="1:11" ht="13.5">
      <c r="A145" s="14">
        <v>32642</v>
      </c>
      <c r="B145" s="1">
        <v>63.49</v>
      </c>
      <c r="C145" s="34">
        <f t="shared" si="21"/>
        <v>5.485536</v>
      </c>
      <c r="D145" s="34">
        <f t="shared" si="18"/>
        <v>0.4</v>
      </c>
      <c r="E145" s="35">
        <f t="shared" si="19"/>
        <v>0.4</v>
      </c>
      <c r="F145" s="35">
        <f t="shared" si="22"/>
        <v>0.7456</v>
      </c>
      <c r="G145" s="20">
        <f t="shared" si="23"/>
        <v>85.58896000000006</v>
      </c>
      <c r="H145" s="20">
        <f t="shared" si="24"/>
        <v>85.58896000000006</v>
      </c>
      <c r="I145" s="36">
        <f t="shared" si="25"/>
        <v>4.3399359999999945</v>
      </c>
      <c r="J145" s="36">
        <f t="shared" si="20"/>
        <v>0.7456000000000017</v>
      </c>
      <c r="K145" s="4">
        <f t="shared" si="26"/>
        <v>85.58906000000006</v>
      </c>
    </row>
    <row r="146" spans="1:11" ht="13.5">
      <c r="A146" s="14">
        <v>32643</v>
      </c>
      <c r="B146" s="1">
        <v>48.09</v>
      </c>
      <c r="C146" s="34">
        <f t="shared" si="21"/>
        <v>4.154976</v>
      </c>
      <c r="D146" s="34">
        <f t="shared" si="18"/>
        <v>0.4</v>
      </c>
      <c r="E146" s="35">
        <f t="shared" si="19"/>
        <v>0.4</v>
      </c>
      <c r="F146" s="35">
        <f t="shared" si="22"/>
        <v>0.7456</v>
      </c>
      <c r="G146" s="20">
        <f t="shared" si="23"/>
        <v>88.59833600000006</v>
      </c>
      <c r="H146" s="20">
        <f t="shared" si="24"/>
        <v>88.59833600000006</v>
      </c>
      <c r="I146" s="36">
        <f t="shared" si="25"/>
        <v>3.009376000000003</v>
      </c>
      <c r="J146" s="36">
        <f t="shared" si="20"/>
        <v>0.7456000000000017</v>
      </c>
      <c r="K146" s="4">
        <f t="shared" si="26"/>
        <v>88.59843600000006</v>
      </c>
    </row>
    <row r="147" spans="1:11" ht="13.5">
      <c r="A147" s="14">
        <v>32644</v>
      </c>
      <c r="B147" s="1">
        <v>37.18</v>
      </c>
      <c r="C147" s="34">
        <f t="shared" si="21"/>
        <v>3.212352</v>
      </c>
      <c r="D147" s="34">
        <f t="shared" si="18"/>
        <v>0.4</v>
      </c>
      <c r="E147" s="35">
        <f t="shared" si="19"/>
        <v>0.4</v>
      </c>
      <c r="F147" s="35">
        <f t="shared" si="22"/>
        <v>0.7456</v>
      </c>
      <c r="G147" s="20">
        <f t="shared" si="23"/>
        <v>90.66508800000005</v>
      </c>
      <c r="H147" s="20">
        <f t="shared" si="24"/>
        <v>90.66508800000005</v>
      </c>
      <c r="I147" s="36">
        <f t="shared" si="25"/>
        <v>2.066751999999994</v>
      </c>
      <c r="J147" s="36">
        <f t="shared" si="20"/>
        <v>0.7456000000000017</v>
      </c>
      <c r="K147" s="4">
        <f t="shared" si="26"/>
        <v>90.66518800000006</v>
      </c>
    </row>
    <row r="148" spans="1:11" ht="13.5">
      <c r="A148" s="14">
        <v>32645</v>
      </c>
      <c r="B148" s="1">
        <v>30.25</v>
      </c>
      <c r="C148" s="34">
        <f t="shared" si="21"/>
        <v>2.6136</v>
      </c>
      <c r="D148" s="34">
        <f t="shared" si="18"/>
        <v>0.4</v>
      </c>
      <c r="E148" s="35">
        <f t="shared" si="19"/>
        <v>0.4</v>
      </c>
      <c r="F148" s="35">
        <f t="shared" si="22"/>
        <v>0.7456</v>
      </c>
      <c r="G148" s="20">
        <f t="shared" si="23"/>
        <v>92.13308800000006</v>
      </c>
      <c r="H148" s="20">
        <f t="shared" si="24"/>
        <v>92.13308800000006</v>
      </c>
      <c r="I148" s="36">
        <f t="shared" si="25"/>
        <v>1.4680000000000035</v>
      </c>
      <c r="J148" s="36">
        <f t="shared" si="20"/>
        <v>0.7456000000000017</v>
      </c>
      <c r="K148" s="4">
        <f t="shared" si="26"/>
        <v>92.13318800000006</v>
      </c>
    </row>
    <row r="149" spans="1:11" ht="13.5">
      <c r="A149" s="14">
        <v>32646</v>
      </c>
      <c r="B149" s="1">
        <v>27.34</v>
      </c>
      <c r="C149" s="34">
        <f t="shared" si="21"/>
        <v>2.362176</v>
      </c>
      <c r="D149" s="34">
        <f t="shared" si="18"/>
        <v>0.4</v>
      </c>
      <c r="E149" s="35">
        <f t="shared" si="19"/>
        <v>0.4</v>
      </c>
      <c r="F149" s="35">
        <f t="shared" si="22"/>
        <v>0.7456</v>
      </c>
      <c r="G149" s="20">
        <f t="shared" si="23"/>
        <v>93.34966400000006</v>
      </c>
      <c r="H149" s="20">
        <f t="shared" si="24"/>
        <v>93.34966400000006</v>
      </c>
      <c r="I149" s="36">
        <f t="shared" si="25"/>
        <v>1.2165760000000034</v>
      </c>
      <c r="J149" s="36">
        <f t="shared" si="20"/>
        <v>0.7456000000000017</v>
      </c>
      <c r="K149" s="4">
        <f t="shared" si="26"/>
        <v>93.34976400000006</v>
      </c>
    </row>
    <row r="150" spans="1:11" ht="13.5">
      <c r="A150" s="14">
        <v>32647</v>
      </c>
      <c r="B150" s="1">
        <v>22.77</v>
      </c>
      <c r="C150" s="34">
        <f t="shared" si="21"/>
        <v>1.967328</v>
      </c>
      <c r="D150" s="34">
        <f t="shared" si="18"/>
        <v>0.4</v>
      </c>
      <c r="E150" s="35">
        <f t="shared" si="19"/>
        <v>0.4</v>
      </c>
      <c r="F150" s="35">
        <f t="shared" si="22"/>
        <v>0.7456</v>
      </c>
      <c r="G150" s="20">
        <f t="shared" si="23"/>
        <v>94.17139200000005</v>
      </c>
      <c r="H150" s="20">
        <f t="shared" si="24"/>
        <v>94.17139200000005</v>
      </c>
      <c r="I150" s="36">
        <f t="shared" si="25"/>
        <v>0.8217279999999931</v>
      </c>
      <c r="J150" s="36">
        <f t="shared" si="20"/>
        <v>0.7456000000000017</v>
      </c>
      <c r="K150" s="4">
        <f t="shared" si="26"/>
        <v>94.17149200000006</v>
      </c>
    </row>
    <row r="151" spans="1:11" ht="13.5">
      <c r="A151" s="14">
        <v>32648</v>
      </c>
      <c r="B151" s="1">
        <v>37.16</v>
      </c>
      <c r="C151" s="34">
        <f t="shared" si="21"/>
        <v>3.210624</v>
      </c>
      <c r="D151" s="34">
        <f t="shared" si="18"/>
        <v>0.4</v>
      </c>
      <c r="E151" s="35">
        <f t="shared" si="19"/>
        <v>0.4</v>
      </c>
      <c r="F151" s="35">
        <f t="shared" si="22"/>
        <v>0.7456</v>
      </c>
      <c r="G151" s="20">
        <f t="shared" si="23"/>
        <v>96.23641600000005</v>
      </c>
      <c r="H151" s="20">
        <f t="shared" si="24"/>
        <v>96.23641600000005</v>
      </c>
      <c r="I151" s="36">
        <f t="shared" si="25"/>
        <v>2.065023999999994</v>
      </c>
      <c r="J151" s="36">
        <f t="shared" si="20"/>
        <v>0.7456000000000017</v>
      </c>
      <c r="K151" s="4">
        <f t="shared" si="26"/>
        <v>96.23651600000005</v>
      </c>
    </row>
    <row r="152" spans="1:11" ht="13.5">
      <c r="A152" s="14">
        <v>32649</v>
      </c>
      <c r="B152" s="1">
        <v>27.83</v>
      </c>
      <c r="C152" s="34">
        <f t="shared" si="21"/>
        <v>2.404512</v>
      </c>
      <c r="D152" s="34">
        <f t="shared" si="18"/>
        <v>0.4</v>
      </c>
      <c r="E152" s="35">
        <f t="shared" si="19"/>
        <v>0.4</v>
      </c>
      <c r="F152" s="35">
        <f t="shared" si="22"/>
        <v>0.7456</v>
      </c>
      <c r="G152" s="20">
        <f t="shared" si="23"/>
        <v>97.49532800000004</v>
      </c>
      <c r="H152" s="20">
        <f t="shared" si="24"/>
        <v>97.49532800000004</v>
      </c>
      <c r="I152" s="36">
        <f t="shared" si="25"/>
        <v>1.2589119999999951</v>
      </c>
      <c r="J152" s="36">
        <f t="shared" si="20"/>
        <v>0.7456000000000017</v>
      </c>
      <c r="K152" s="4">
        <f t="shared" si="26"/>
        <v>97.49542800000005</v>
      </c>
    </row>
    <row r="153" spans="1:11" ht="13.5">
      <c r="A153" s="14">
        <v>32650</v>
      </c>
      <c r="B153" s="1">
        <v>22.66</v>
      </c>
      <c r="C153" s="34">
        <f t="shared" si="21"/>
        <v>1.957824</v>
      </c>
      <c r="D153" s="34">
        <f t="shared" si="18"/>
        <v>0.4</v>
      </c>
      <c r="E153" s="35">
        <f t="shared" si="19"/>
        <v>0.4</v>
      </c>
      <c r="F153" s="35">
        <f t="shared" si="22"/>
        <v>0.7456</v>
      </c>
      <c r="G153" s="20">
        <f t="shared" si="23"/>
        <v>98.30755200000004</v>
      </c>
      <c r="H153" s="20">
        <f t="shared" si="24"/>
        <v>98.30755200000004</v>
      </c>
      <c r="I153" s="36">
        <f t="shared" si="25"/>
        <v>0.8122240000000005</v>
      </c>
      <c r="J153" s="36">
        <f t="shared" si="20"/>
        <v>0.7456000000000017</v>
      </c>
      <c r="K153" s="4">
        <f t="shared" si="26"/>
        <v>98.30765200000005</v>
      </c>
    </row>
    <row r="154" spans="1:11" ht="13.5">
      <c r="A154" s="14">
        <v>32651</v>
      </c>
      <c r="B154" s="1">
        <v>29.03</v>
      </c>
      <c r="C154" s="34">
        <f t="shared" si="21"/>
        <v>2.5081920000000006</v>
      </c>
      <c r="D154" s="34">
        <f t="shared" si="18"/>
        <v>0.4</v>
      </c>
      <c r="E154" s="35">
        <f t="shared" si="19"/>
        <v>0.4</v>
      </c>
      <c r="F154" s="35">
        <f t="shared" si="22"/>
        <v>0.7456</v>
      </c>
      <c r="G154" s="20">
        <f t="shared" si="23"/>
        <v>99.67014400000004</v>
      </c>
      <c r="H154" s="20">
        <f t="shared" si="24"/>
        <v>99.67014400000004</v>
      </c>
      <c r="I154" s="36">
        <f t="shared" si="25"/>
        <v>1.3625919999999923</v>
      </c>
      <c r="J154" s="36">
        <f t="shared" si="20"/>
        <v>0.7456000000000017</v>
      </c>
      <c r="K154" s="4">
        <f t="shared" si="26"/>
        <v>99.67024400000004</v>
      </c>
    </row>
    <row r="155" spans="1:11" ht="13.5">
      <c r="A155" s="14">
        <v>32652</v>
      </c>
      <c r="B155" s="1">
        <v>24.87</v>
      </c>
      <c r="C155" s="34">
        <f t="shared" si="21"/>
        <v>2.148768</v>
      </c>
      <c r="D155" s="34">
        <f t="shared" si="18"/>
        <v>0.4</v>
      </c>
      <c r="E155" s="35">
        <f t="shared" si="19"/>
        <v>0.4</v>
      </c>
      <c r="F155" s="35">
        <f t="shared" si="22"/>
        <v>0.7456</v>
      </c>
      <c r="G155" s="20">
        <f t="shared" si="23"/>
        <v>100.67331200000004</v>
      </c>
      <c r="H155" s="20">
        <f t="shared" si="24"/>
        <v>100.67331200000004</v>
      </c>
      <c r="I155" s="36">
        <f t="shared" si="25"/>
        <v>1.0031680000000023</v>
      </c>
      <c r="J155" s="36">
        <f t="shared" si="20"/>
        <v>0.7456000000000017</v>
      </c>
      <c r="K155" s="4">
        <f t="shared" si="26"/>
        <v>100.67341200000004</v>
      </c>
    </row>
    <row r="156" spans="1:11" ht="13.5">
      <c r="A156" s="14">
        <v>32653</v>
      </c>
      <c r="B156" s="1">
        <v>18.86</v>
      </c>
      <c r="C156" s="34">
        <f t="shared" si="21"/>
        <v>1.629504</v>
      </c>
      <c r="D156" s="34">
        <f t="shared" si="18"/>
        <v>0.4</v>
      </c>
      <c r="E156" s="35">
        <f t="shared" si="19"/>
        <v>0.4</v>
      </c>
      <c r="F156" s="35">
        <f t="shared" si="22"/>
        <v>0.7456</v>
      </c>
      <c r="G156" s="20">
        <f t="shared" si="23"/>
        <v>101.15721600000003</v>
      </c>
      <c r="H156" s="20">
        <f t="shared" si="24"/>
        <v>101.15721600000003</v>
      </c>
      <c r="I156" s="36">
        <f t="shared" si="25"/>
        <v>0.48390399999999545</v>
      </c>
      <c r="J156" s="36">
        <f t="shared" si="20"/>
        <v>0.7456000000000017</v>
      </c>
      <c r="K156" s="4">
        <f t="shared" si="26"/>
        <v>101.15731600000004</v>
      </c>
    </row>
    <row r="157" spans="1:11" ht="13.5">
      <c r="A157" s="14">
        <v>32654</v>
      </c>
      <c r="B157" s="1">
        <v>76.87</v>
      </c>
      <c r="C157" s="34">
        <f t="shared" si="21"/>
        <v>6.641568000000002</v>
      </c>
      <c r="D157" s="34">
        <f t="shared" si="18"/>
        <v>0.4</v>
      </c>
      <c r="E157" s="35">
        <f t="shared" si="19"/>
        <v>0.4</v>
      </c>
      <c r="F157" s="35">
        <f t="shared" si="22"/>
        <v>0.7456</v>
      </c>
      <c r="G157" s="20">
        <f t="shared" si="23"/>
        <v>106.65318400000004</v>
      </c>
      <c r="H157" s="20">
        <f t="shared" si="24"/>
        <v>106.65318400000004</v>
      </c>
      <c r="I157" s="36">
        <f t="shared" si="25"/>
        <v>5.495968000000005</v>
      </c>
      <c r="J157" s="36">
        <f t="shared" si="20"/>
        <v>0.7456000000000017</v>
      </c>
      <c r="K157" s="4">
        <f t="shared" si="26"/>
        <v>106.65328400000004</v>
      </c>
    </row>
    <row r="158" spans="1:11" ht="13.5">
      <c r="A158" s="14">
        <v>32655</v>
      </c>
      <c r="B158" s="1">
        <v>92</v>
      </c>
      <c r="C158" s="34">
        <f t="shared" si="21"/>
        <v>7.9488</v>
      </c>
      <c r="D158" s="34">
        <f t="shared" si="18"/>
        <v>0.4</v>
      </c>
      <c r="E158" s="35">
        <f t="shared" si="19"/>
        <v>0.4</v>
      </c>
      <c r="F158" s="35">
        <f t="shared" si="22"/>
        <v>0.7456</v>
      </c>
      <c r="G158" s="20">
        <f t="shared" si="23"/>
        <v>113.45638400000004</v>
      </c>
      <c r="H158" s="20">
        <f t="shared" si="24"/>
        <v>113.45638400000004</v>
      </c>
      <c r="I158" s="36">
        <f t="shared" si="25"/>
        <v>6.803200000000004</v>
      </c>
      <c r="J158" s="36">
        <f t="shared" si="20"/>
        <v>0.7456000000000017</v>
      </c>
      <c r="K158" s="4">
        <f t="shared" si="26"/>
        <v>113.45648400000005</v>
      </c>
    </row>
    <row r="159" spans="1:11" ht="13.5">
      <c r="A159" s="14">
        <v>32656</v>
      </c>
      <c r="B159" s="1">
        <v>50.43</v>
      </c>
      <c r="C159" s="34">
        <f t="shared" si="21"/>
        <v>4.357152</v>
      </c>
      <c r="D159" s="34">
        <f t="shared" si="18"/>
        <v>0.4</v>
      </c>
      <c r="E159" s="35">
        <f t="shared" si="19"/>
        <v>0.4</v>
      </c>
      <c r="F159" s="35">
        <f t="shared" si="22"/>
        <v>0.7456</v>
      </c>
      <c r="G159" s="20">
        <f t="shared" si="23"/>
        <v>116.66793600000004</v>
      </c>
      <c r="H159" s="20">
        <f t="shared" si="24"/>
        <v>116.66793600000004</v>
      </c>
      <c r="I159" s="36">
        <f t="shared" si="25"/>
        <v>3.2115519999999975</v>
      </c>
      <c r="J159" s="36">
        <f t="shared" si="20"/>
        <v>0.7456000000000017</v>
      </c>
      <c r="K159" s="4">
        <f t="shared" si="26"/>
        <v>116.66803600000004</v>
      </c>
    </row>
    <row r="160" spans="1:11" ht="13.5">
      <c r="A160" s="14">
        <v>32657</v>
      </c>
      <c r="B160" s="1">
        <v>36.51</v>
      </c>
      <c r="C160" s="34">
        <f t="shared" si="21"/>
        <v>3.154464</v>
      </c>
      <c r="D160" s="34">
        <f t="shared" si="18"/>
        <v>0.4</v>
      </c>
      <c r="E160" s="35">
        <f t="shared" si="19"/>
        <v>0.4</v>
      </c>
      <c r="F160" s="35">
        <f t="shared" si="22"/>
        <v>0.7456</v>
      </c>
      <c r="G160" s="20">
        <f t="shared" si="23"/>
        <v>118.67680000000004</v>
      </c>
      <c r="H160" s="20">
        <f t="shared" si="24"/>
        <v>118.67680000000004</v>
      </c>
      <c r="I160" s="36">
        <f t="shared" si="25"/>
        <v>2.0088640000000026</v>
      </c>
      <c r="J160" s="36">
        <f t="shared" si="20"/>
        <v>0.7456000000000017</v>
      </c>
      <c r="K160" s="4">
        <f t="shared" si="26"/>
        <v>118.67690000000005</v>
      </c>
    </row>
    <row r="161" spans="1:11" ht="13.5">
      <c r="A161" s="14">
        <v>32658</v>
      </c>
      <c r="B161" s="1">
        <v>29.71</v>
      </c>
      <c r="C161" s="34">
        <f t="shared" si="21"/>
        <v>2.5669440000000003</v>
      </c>
      <c r="D161" s="34">
        <f t="shared" si="18"/>
        <v>0.4</v>
      </c>
      <c r="E161" s="35">
        <f t="shared" si="19"/>
        <v>0.4</v>
      </c>
      <c r="F161" s="35">
        <f t="shared" si="22"/>
        <v>0.7456</v>
      </c>
      <c r="G161" s="20">
        <f t="shared" si="23"/>
        <v>120.09814400000005</v>
      </c>
      <c r="H161" s="20">
        <f t="shared" si="24"/>
        <v>120.09814400000005</v>
      </c>
      <c r="I161" s="36">
        <f t="shared" si="25"/>
        <v>1.4213440000000048</v>
      </c>
      <c r="J161" s="36">
        <f t="shared" si="20"/>
        <v>0.7456000000000017</v>
      </c>
      <c r="K161" s="4">
        <f t="shared" si="26"/>
        <v>120.09824400000005</v>
      </c>
    </row>
    <row r="162" spans="1:11" ht="13.5">
      <c r="A162" s="14">
        <v>32659</v>
      </c>
      <c r="B162" s="1">
        <v>25.18</v>
      </c>
      <c r="C162" s="34">
        <f t="shared" si="21"/>
        <v>2.175552</v>
      </c>
      <c r="D162" s="34">
        <f t="shared" si="18"/>
        <v>0.4</v>
      </c>
      <c r="E162" s="35">
        <f t="shared" si="19"/>
        <v>0.4</v>
      </c>
      <c r="F162" s="35">
        <f t="shared" si="22"/>
        <v>0.7456</v>
      </c>
      <c r="G162" s="20">
        <f t="shared" si="23"/>
        <v>121.12809600000004</v>
      </c>
      <c r="H162" s="20">
        <f t="shared" si="24"/>
        <v>121.12809600000004</v>
      </c>
      <c r="I162" s="36">
        <f t="shared" si="25"/>
        <v>1.0299519999999944</v>
      </c>
      <c r="J162" s="36">
        <f t="shared" si="20"/>
        <v>0.7456000000000017</v>
      </c>
      <c r="K162" s="4">
        <f t="shared" si="26"/>
        <v>121.12819600000005</v>
      </c>
    </row>
    <row r="163" spans="1:11" ht="13.5">
      <c r="A163" s="14">
        <v>32660</v>
      </c>
      <c r="B163" s="1">
        <v>22.25</v>
      </c>
      <c r="C163" s="34">
        <f t="shared" si="21"/>
        <v>1.9224</v>
      </c>
      <c r="D163" s="34">
        <f t="shared" si="18"/>
        <v>0.4</v>
      </c>
      <c r="E163" s="35">
        <f t="shared" si="19"/>
        <v>0.4</v>
      </c>
      <c r="F163" s="35">
        <f t="shared" si="22"/>
        <v>0.7456</v>
      </c>
      <c r="G163" s="20">
        <f t="shared" si="23"/>
        <v>121.90489600000004</v>
      </c>
      <c r="H163" s="20">
        <f t="shared" si="24"/>
        <v>121.90489600000004</v>
      </c>
      <c r="I163" s="36">
        <f t="shared" si="25"/>
        <v>0.7767999999999944</v>
      </c>
      <c r="J163" s="36">
        <f t="shared" si="20"/>
        <v>0.7456000000000017</v>
      </c>
      <c r="K163" s="4">
        <f t="shared" si="26"/>
        <v>121.90499600000004</v>
      </c>
    </row>
    <row r="164" spans="1:11" ht="13.5">
      <c r="A164" s="14">
        <v>32661</v>
      </c>
      <c r="B164" s="1">
        <v>17.99</v>
      </c>
      <c r="C164" s="34">
        <f t="shared" si="21"/>
        <v>1.5543359999999997</v>
      </c>
      <c r="D164" s="34">
        <f t="shared" si="18"/>
        <v>0.4</v>
      </c>
      <c r="E164" s="35">
        <f t="shared" si="19"/>
        <v>0.4</v>
      </c>
      <c r="F164" s="35">
        <f t="shared" si="22"/>
        <v>0.7456</v>
      </c>
      <c r="G164" s="20">
        <f t="shared" si="23"/>
        <v>122.31363200000004</v>
      </c>
      <c r="H164" s="20">
        <f t="shared" si="24"/>
        <v>122.31363200000004</v>
      </c>
      <c r="I164" s="36">
        <f t="shared" si="25"/>
        <v>0.40873600000000465</v>
      </c>
      <c r="J164" s="36">
        <f t="shared" si="20"/>
        <v>0.7456000000000017</v>
      </c>
      <c r="K164" s="4">
        <f t="shared" si="26"/>
        <v>122.31373200000004</v>
      </c>
    </row>
    <row r="165" spans="1:11" ht="13.5">
      <c r="A165" s="14">
        <v>32662</v>
      </c>
      <c r="B165" s="1">
        <v>16.39</v>
      </c>
      <c r="C165" s="34">
        <f t="shared" si="21"/>
        <v>1.4160960000000002</v>
      </c>
      <c r="D165" s="34">
        <f t="shared" si="18"/>
        <v>0.4</v>
      </c>
      <c r="E165" s="35">
        <f t="shared" si="19"/>
        <v>0.4</v>
      </c>
      <c r="F165" s="35">
        <f t="shared" si="22"/>
        <v>0.7456</v>
      </c>
      <c r="G165" s="20">
        <f t="shared" si="23"/>
        <v>122.58412800000004</v>
      </c>
      <c r="H165" s="20">
        <f t="shared" si="24"/>
        <v>122.58412800000004</v>
      </c>
      <c r="I165" s="36">
        <f t="shared" si="25"/>
        <v>0.2704959999999943</v>
      </c>
      <c r="J165" s="36">
        <f t="shared" si="20"/>
        <v>0.7456000000000017</v>
      </c>
      <c r="K165" s="4">
        <f t="shared" si="26"/>
        <v>122.58422800000004</v>
      </c>
    </row>
    <row r="166" spans="1:11" ht="13.5">
      <c r="A166" s="14">
        <v>32663</v>
      </c>
      <c r="B166" s="1">
        <v>13.36</v>
      </c>
      <c r="C166" s="34">
        <f t="shared" si="21"/>
        <v>1.1543039999999998</v>
      </c>
      <c r="D166" s="34">
        <f t="shared" si="18"/>
        <v>0.4</v>
      </c>
      <c r="E166" s="35">
        <f t="shared" si="19"/>
        <v>0.4</v>
      </c>
      <c r="F166" s="35">
        <f t="shared" si="22"/>
        <v>0.7456</v>
      </c>
      <c r="G166" s="20">
        <f t="shared" si="23"/>
        <v>122.59283200000003</v>
      </c>
      <c r="H166" s="20">
        <f t="shared" si="24"/>
        <v>122.59283200000003</v>
      </c>
      <c r="I166" s="36">
        <f t="shared" si="25"/>
        <v>0.008703999999994494</v>
      </c>
      <c r="J166" s="36">
        <f t="shared" si="20"/>
        <v>0.7456000000000017</v>
      </c>
      <c r="K166" s="4">
        <f t="shared" si="26"/>
        <v>122.59293200000003</v>
      </c>
    </row>
    <row r="167" spans="1:11" ht="13.5">
      <c r="A167" s="14">
        <v>32664</v>
      </c>
      <c r="B167" s="1">
        <v>13.44</v>
      </c>
      <c r="C167" s="34">
        <f t="shared" si="21"/>
        <v>1.161216</v>
      </c>
      <c r="D167" s="34">
        <f t="shared" si="18"/>
        <v>0.4</v>
      </c>
      <c r="E167" s="35">
        <f t="shared" si="19"/>
        <v>0.4</v>
      </c>
      <c r="F167" s="35">
        <f t="shared" si="22"/>
        <v>0.7456</v>
      </c>
      <c r="G167" s="20">
        <f t="shared" si="23"/>
        <v>122.60844800000002</v>
      </c>
      <c r="H167" s="20">
        <f t="shared" si="24"/>
        <v>122.60844800000002</v>
      </c>
      <c r="I167" s="36">
        <f t="shared" si="25"/>
        <v>0.015615999999994301</v>
      </c>
      <c r="J167" s="36">
        <f t="shared" si="20"/>
        <v>0.7456000000000017</v>
      </c>
      <c r="K167" s="4">
        <f t="shared" si="26"/>
        <v>122.60854800000003</v>
      </c>
    </row>
    <row r="168" spans="1:11" ht="13.5">
      <c r="A168" s="14">
        <v>32665</v>
      </c>
      <c r="B168" s="1">
        <v>13.31</v>
      </c>
      <c r="C168" s="34">
        <f t="shared" si="21"/>
        <v>1.149984</v>
      </c>
      <c r="D168" s="34">
        <f t="shared" si="18"/>
        <v>0.4</v>
      </c>
      <c r="E168" s="35">
        <f t="shared" si="19"/>
        <v>0.4</v>
      </c>
      <c r="F168" s="35">
        <f t="shared" si="22"/>
        <v>0.7456</v>
      </c>
      <c r="G168" s="20">
        <f t="shared" si="23"/>
        <v>122.61283200000003</v>
      </c>
      <c r="H168" s="20">
        <f t="shared" si="24"/>
        <v>122.61283200000003</v>
      </c>
      <c r="I168" s="36">
        <f t="shared" si="25"/>
        <v>0.00438400000000172</v>
      </c>
      <c r="J168" s="36">
        <f t="shared" si="20"/>
        <v>0.7456000000000017</v>
      </c>
      <c r="K168" s="4">
        <f t="shared" si="26"/>
        <v>122.61293200000003</v>
      </c>
    </row>
    <row r="169" spans="1:11" ht="13.5">
      <c r="A169" s="14">
        <v>32666</v>
      </c>
      <c r="B169" s="1">
        <v>9.62</v>
      </c>
      <c r="C169" s="34">
        <f t="shared" si="21"/>
        <v>0.8311679999999998</v>
      </c>
      <c r="D169" s="34">
        <f t="shared" si="18"/>
        <v>0.4</v>
      </c>
      <c r="E169" s="35">
        <f t="shared" si="19"/>
        <v>0.4</v>
      </c>
      <c r="F169" s="35">
        <f t="shared" si="22"/>
        <v>0.7456</v>
      </c>
      <c r="G169" s="20">
        <f t="shared" si="23"/>
        <v>122.29840000000003</v>
      </c>
      <c r="H169" s="20">
        <f t="shared" si="24"/>
        <v>122.29840000000003</v>
      </c>
      <c r="I169" s="36">
        <f t="shared" si="25"/>
        <v>-0.3144319999999965</v>
      </c>
      <c r="J169" s="36">
        <f t="shared" si="20"/>
        <v>0.7456000000000017</v>
      </c>
      <c r="K169" s="4">
        <f t="shared" si="26"/>
        <v>122.29850000000003</v>
      </c>
    </row>
    <row r="170" spans="1:11" ht="13.5">
      <c r="A170" s="14">
        <v>32667</v>
      </c>
      <c r="B170" s="1">
        <v>14.4</v>
      </c>
      <c r="C170" s="34">
        <f t="shared" si="21"/>
        <v>1.24416</v>
      </c>
      <c r="D170" s="34">
        <f t="shared" si="18"/>
        <v>0.4</v>
      </c>
      <c r="E170" s="35">
        <f t="shared" si="19"/>
        <v>0.4</v>
      </c>
      <c r="F170" s="35">
        <f t="shared" si="22"/>
        <v>0.7456</v>
      </c>
      <c r="G170" s="20">
        <f t="shared" si="23"/>
        <v>122.39696000000002</v>
      </c>
      <c r="H170" s="20">
        <f t="shared" si="24"/>
        <v>122.39696000000002</v>
      </c>
      <c r="I170" s="36">
        <f t="shared" si="25"/>
        <v>0.09855999999999199</v>
      </c>
      <c r="J170" s="36">
        <f t="shared" si="20"/>
        <v>0.7456000000000017</v>
      </c>
      <c r="K170" s="4">
        <f t="shared" si="26"/>
        <v>122.39706000000002</v>
      </c>
    </row>
    <row r="171" spans="1:11" ht="13.5">
      <c r="A171" s="14">
        <v>32668</v>
      </c>
      <c r="B171" s="1">
        <v>18.86</v>
      </c>
      <c r="C171" s="34">
        <f t="shared" si="21"/>
        <v>1.629504</v>
      </c>
      <c r="D171" s="34">
        <f t="shared" si="18"/>
        <v>0.4</v>
      </c>
      <c r="E171" s="35">
        <f t="shared" si="19"/>
        <v>0.4</v>
      </c>
      <c r="F171" s="35">
        <f t="shared" si="22"/>
        <v>0.7456</v>
      </c>
      <c r="G171" s="20">
        <f t="shared" si="23"/>
        <v>122.88086400000002</v>
      </c>
      <c r="H171" s="20">
        <f t="shared" si="24"/>
        <v>122.88086400000002</v>
      </c>
      <c r="I171" s="36">
        <f t="shared" si="25"/>
        <v>0.48390399999999545</v>
      </c>
      <c r="J171" s="36">
        <f t="shared" si="20"/>
        <v>0.7456000000000017</v>
      </c>
      <c r="K171" s="4">
        <f t="shared" si="26"/>
        <v>122.88096400000002</v>
      </c>
    </row>
    <row r="172" spans="1:11" ht="13.5">
      <c r="A172" s="14">
        <v>32669</v>
      </c>
      <c r="B172" s="1">
        <v>17.56</v>
      </c>
      <c r="C172" s="34">
        <f t="shared" si="21"/>
        <v>1.5171839999999999</v>
      </c>
      <c r="D172" s="34">
        <f t="shared" si="18"/>
        <v>0.4</v>
      </c>
      <c r="E172" s="35">
        <f t="shared" si="19"/>
        <v>0.4</v>
      </c>
      <c r="F172" s="35">
        <f t="shared" si="22"/>
        <v>0.7456</v>
      </c>
      <c r="G172" s="20">
        <f t="shared" si="23"/>
        <v>123.25244800000002</v>
      </c>
      <c r="H172" s="20">
        <f t="shared" si="24"/>
        <v>123.25244800000002</v>
      </c>
      <c r="I172" s="36">
        <f t="shared" si="25"/>
        <v>0.3715839999999986</v>
      </c>
      <c r="J172" s="36">
        <f t="shared" si="20"/>
        <v>0.7456000000000017</v>
      </c>
      <c r="K172" s="4">
        <f t="shared" si="26"/>
        <v>123.25254800000002</v>
      </c>
    </row>
    <row r="173" spans="1:11" ht="13.5">
      <c r="A173" s="14">
        <v>32670</v>
      </c>
      <c r="B173" s="1">
        <v>11.58</v>
      </c>
      <c r="C173" s="34">
        <f t="shared" si="21"/>
        <v>1.000512</v>
      </c>
      <c r="D173" s="34">
        <f t="shared" si="18"/>
        <v>0.4</v>
      </c>
      <c r="E173" s="35">
        <f t="shared" si="19"/>
        <v>0.4</v>
      </c>
      <c r="F173" s="35">
        <f t="shared" si="22"/>
        <v>0.7456</v>
      </c>
      <c r="G173" s="20">
        <f t="shared" si="23"/>
        <v>123.10736000000001</v>
      </c>
      <c r="H173" s="20">
        <f t="shared" si="24"/>
        <v>123.10736000000001</v>
      </c>
      <c r="I173" s="36">
        <f t="shared" si="25"/>
        <v>-0.14508800000000122</v>
      </c>
      <c r="J173" s="36">
        <f t="shared" si="20"/>
        <v>0.7456000000000017</v>
      </c>
      <c r="K173" s="4">
        <f t="shared" si="26"/>
        <v>123.10746000000002</v>
      </c>
    </row>
    <row r="174" spans="1:11" ht="13.5">
      <c r="A174" s="14">
        <v>32671</v>
      </c>
      <c r="B174" s="1">
        <v>8.35</v>
      </c>
      <c r="C174" s="34">
        <f t="shared" si="21"/>
        <v>0.72144</v>
      </c>
      <c r="D174" s="34">
        <f t="shared" si="18"/>
        <v>0.4</v>
      </c>
      <c r="E174" s="35">
        <f t="shared" si="19"/>
        <v>0.4</v>
      </c>
      <c r="F174" s="35">
        <f t="shared" si="22"/>
        <v>0.7456</v>
      </c>
      <c r="G174" s="20">
        <f t="shared" si="23"/>
        <v>122.68320000000001</v>
      </c>
      <c r="H174" s="20">
        <f t="shared" si="24"/>
        <v>122.68320000000001</v>
      </c>
      <c r="I174" s="36">
        <f t="shared" si="25"/>
        <v>-0.42416000000000054</v>
      </c>
      <c r="J174" s="36">
        <f t="shared" si="20"/>
        <v>0.7456000000000017</v>
      </c>
      <c r="K174" s="4">
        <f t="shared" si="26"/>
        <v>122.68330000000002</v>
      </c>
    </row>
    <row r="175" spans="1:11" ht="13.5">
      <c r="A175" s="14">
        <v>32672</v>
      </c>
      <c r="B175" s="1">
        <v>7.88</v>
      </c>
      <c r="C175" s="34">
        <f t="shared" si="21"/>
        <v>0.680832</v>
      </c>
      <c r="D175" s="34">
        <f t="shared" si="18"/>
        <v>0.4</v>
      </c>
      <c r="E175" s="35">
        <f t="shared" si="19"/>
        <v>0.4</v>
      </c>
      <c r="F175" s="35">
        <f t="shared" si="22"/>
        <v>0.7456</v>
      </c>
      <c r="G175" s="20">
        <f t="shared" si="23"/>
        <v>122.218432</v>
      </c>
      <c r="H175" s="20">
        <f t="shared" si="24"/>
        <v>122.218432</v>
      </c>
      <c r="I175" s="36">
        <f t="shared" si="25"/>
        <v>-0.4647680000000065</v>
      </c>
      <c r="J175" s="36">
        <f t="shared" si="20"/>
        <v>0.7456000000000017</v>
      </c>
      <c r="K175" s="4">
        <f t="shared" si="26"/>
        <v>122.21853200000001</v>
      </c>
    </row>
    <row r="176" spans="1:11" ht="13.5">
      <c r="A176" s="14">
        <v>32673</v>
      </c>
      <c r="B176" s="1">
        <v>6.59</v>
      </c>
      <c r="C176" s="34">
        <f t="shared" si="21"/>
        <v>0.569376</v>
      </c>
      <c r="D176" s="34">
        <f t="shared" si="18"/>
        <v>0.4</v>
      </c>
      <c r="E176" s="35">
        <f t="shared" si="19"/>
        <v>0.4</v>
      </c>
      <c r="F176" s="35">
        <f t="shared" si="22"/>
        <v>0.7456</v>
      </c>
      <c r="G176" s="20">
        <f t="shared" si="23"/>
        <v>121.64220800000001</v>
      </c>
      <c r="H176" s="20">
        <f t="shared" si="24"/>
        <v>121.64220800000001</v>
      </c>
      <c r="I176" s="36">
        <f t="shared" si="25"/>
        <v>-0.5762239999999963</v>
      </c>
      <c r="J176" s="36">
        <f t="shared" si="20"/>
        <v>0.7456000000000017</v>
      </c>
      <c r="K176" s="4">
        <f t="shared" si="26"/>
        <v>121.64230800000001</v>
      </c>
    </row>
    <row r="177" spans="1:11" ht="13.5">
      <c r="A177" s="14">
        <v>32674</v>
      </c>
      <c r="B177" s="1">
        <v>7.11</v>
      </c>
      <c r="C177" s="34">
        <f t="shared" si="21"/>
        <v>0.614304</v>
      </c>
      <c r="D177" s="34">
        <f t="shared" si="18"/>
        <v>0.4</v>
      </c>
      <c r="E177" s="35">
        <f t="shared" si="19"/>
        <v>0.4</v>
      </c>
      <c r="F177" s="35">
        <f t="shared" si="22"/>
        <v>0.7456</v>
      </c>
      <c r="G177" s="20">
        <f t="shared" si="23"/>
        <v>121.11091200000001</v>
      </c>
      <c r="H177" s="20">
        <f t="shared" si="24"/>
        <v>121.11091200000001</v>
      </c>
      <c r="I177" s="36">
        <f t="shared" si="25"/>
        <v>-0.5312959999999975</v>
      </c>
      <c r="J177" s="36">
        <f t="shared" si="20"/>
        <v>0.7456000000000017</v>
      </c>
      <c r="K177" s="4">
        <f t="shared" si="26"/>
        <v>121.11101200000002</v>
      </c>
    </row>
    <row r="178" spans="1:11" ht="13.5">
      <c r="A178" s="14">
        <v>32675</v>
      </c>
      <c r="B178" s="1">
        <v>15.94</v>
      </c>
      <c r="C178" s="34">
        <f t="shared" si="21"/>
        <v>1.377216</v>
      </c>
      <c r="D178" s="34">
        <f t="shared" si="18"/>
        <v>0.4</v>
      </c>
      <c r="E178" s="35">
        <f t="shared" si="19"/>
        <v>0.4</v>
      </c>
      <c r="F178" s="35">
        <f t="shared" si="22"/>
        <v>0.7456</v>
      </c>
      <c r="G178" s="20">
        <f t="shared" si="23"/>
        <v>121.34252800000002</v>
      </c>
      <c r="H178" s="20">
        <f t="shared" si="24"/>
        <v>121.34252800000002</v>
      </c>
      <c r="I178" s="36">
        <f t="shared" si="25"/>
        <v>0.2316160000000025</v>
      </c>
      <c r="J178" s="36">
        <f t="shared" si="20"/>
        <v>0.7456000000000017</v>
      </c>
      <c r="K178" s="4">
        <f t="shared" si="26"/>
        <v>121.34262800000002</v>
      </c>
    </row>
    <row r="179" spans="1:11" ht="13.5">
      <c r="A179" s="14">
        <v>32676</v>
      </c>
      <c r="B179" s="1">
        <v>245.13</v>
      </c>
      <c r="C179" s="34">
        <f t="shared" si="21"/>
        <v>21.179232</v>
      </c>
      <c r="D179" s="34">
        <f t="shared" si="18"/>
        <v>0.4</v>
      </c>
      <c r="E179" s="35">
        <f t="shared" si="19"/>
        <v>0.4</v>
      </c>
      <c r="F179" s="35">
        <f t="shared" si="22"/>
        <v>0.7456</v>
      </c>
      <c r="G179" s="20">
        <f t="shared" si="23"/>
        <v>141.37616000000003</v>
      </c>
      <c r="H179" s="20">
        <f t="shared" si="24"/>
        <v>141.37616000000003</v>
      </c>
      <c r="I179" s="36">
        <f t="shared" si="25"/>
        <v>20.03363200000001</v>
      </c>
      <c r="J179" s="36">
        <f t="shared" si="20"/>
        <v>0.7456000000000017</v>
      </c>
      <c r="K179" s="4">
        <f t="shared" si="26"/>
        <v>141.37626000000003</v>
      </c>
    </row>
    <row r="180" spans="1:11" ht="13.5">
      <c r="A180" s="14">
        <v>32677</v>
      </c>
      <c r="B180" s="1">
        <v>243.16</v>
      </c>
      <c r="C180" s="34">
        <f t="shared" si="21"/>
        <v>21.009024</v>
      </c>
      <c r="D180" s="34">
        <f t="shared" si="18"/>
        <v>0.4</v>
      </c>
      <c r="E180" s="35">
        <f t="shared" si="19"/>
        <v>0.4</v>
      </c>
      <c r="F180" s="35">
        <f t="shared" si="22"/>
        <v>8.996140800000003</v>
      </c>
      <c r="G180" s="20">
        <f t="shared" si="23"/>
        <v>152.98904320000003</v>
      </c>
      <c r="H180" s="20">
        <f t="shared" si="24"/>
        <v>152.98904320000003</v>
      </c>
      <c r="I180" s="36">
        <f t="shared" si="25"/>
        <v>11.612883199999999</v>
      </c>
      <c r="J180" s="36">
        <f t="shared" si="20"/>
        <v>8.996140800000012</v>
      </c>
      <c r="K180" s="4">
        <f t="shared" si="26"/>
        <v>152.98914320000003</v>
      </c>
    </row>
    <row r="181" spans="1:11" ht="13.5">
      <c r="A181" s="14">
        <v>32678</v>
      </c>
      <c r="B181" s="1">
        <v>129.35</v>
      </c>
      <c r="C181" s="34">
        <f t="shared" si="21"/>
        <v>11.17584</v>
      </c>
      <c r="D181" s="34">
        <f t="shared" si="18"/>
        <v>0.4</v>
      </c>
      <c r="E181" s="35">
        <f t="shared" si="19"/>
        <v>0.4</v>
      </c>
      <c r="F181" s="35">
        <f t="shared" si="22"/>
        <v>8.996140800000003</v>
      </c>
      <c r="G181" s="20">
        <f t="shared" si="23"/>
        <v>154.7687424</v>
      </c>
      <c r="H181" s="20">
        <f t="shared" si="24"/>
        <v>154.7687424</v>
      </c>
      <c r="I181" s="36">
        <f t="shared" si="25"/>
        <v>1.7796991999999818</v>
      </c>
      <c r="J181" s="36">
        <f t="shared" si="20"/>
        <v>8.996140800000012</v>
      </c>
      <c r="K181" s="4">
        <f t="shared" si="26"/>
        <v>154.7688424</v>
      </c>
    </row>
    <row r="182" spans="1:11" ht="13.5">
      <c r="A182" s="14">
        <v>32679</v>
      </c>
      <c r="B182" s="1">
        <v>45.22</v>
      </c>
      <c r="C182" s="34">
        <f t="shared" si="21"/>
        <v>3.907008</v>
      </c>
      <c r="D182" s="34">
        <f t="shared" si="18"/>
        <v>0.4</v>
      </c>
      <c r="E182" s="35">
        <f t="shared" si="19"/>
        <v>0.4</v>
      </c>
      <c r="F182" s="35">
        <f t="shared" si="22"/>
        <v>8.996140800000003</v>
      </c>
      <c r="G182" s="20">
        <f t="shared" si="23"/>
        <v>149.2796096</v>
      </c>
      <c r="H182" s="20">
        <f t="shared" si="24"/>
        <v>149.2796096</v>
      </c>
      <c r="I182" s="36">
        <f t="shared" si="25"/>
        <v>-5.4891328000000215</v>
      </c>
      <c r="J182" s="36">
        <f t="shared" si="20"/>
        <v>8.996140800000012</v>
      </c>
      <c r="K182" s="4">
        <f t="shared" si="26"/>
        <v>149.2797096</v>
      </c>
    </row>
    <row r="183" spans="1:11" ht="13.5">
      <c r="A183" s="14">
        <v>32680</v>
      </c>
      <c r="B183" s="1">
        <v>38.71</v>
      </c>
      <c r="C183" s="34">
        <f t="shared" si="21"/>
        <v>3.344544</v>
      </c>
      <c r="D183" s="34">
        <f t="shared" si="18"/>
        <v>0.4</v>
      </c>
      <c r="E183" s="35">
        <f t="shared" si="19"/>
        <v>0.4</v>
      </c>
      <c r="F183" s="35">
        <f t="shared" si="22"/>
        <v>8.996140800000003</v>
      </c>
      <c r="G183" s="20">
        <f t="shared" si="23"/>
        <v>143.2280128</v>
      </c>
      <c r="H183" s="20">
        <f t="shared" si="24"/>
        <v>143.2280128</v>
      </c>
      <c r="I183" s="36">
        <f t="shared" si="25"/>
        <v>-6.051596799999999</v>
      </c>
      <c r="J183" s="36">
        <f t="shared" si="20"/>
        <v>8.996140800000012</v>
      </c>
      <c r="K183" s="4">
        <f t="shared" si="26"/>
        <v>143.2281128</v>
      </c>
    </row>
    <row r="184" spans="1:11" ht="13.5">
      <c r="A184" s="14">
        <v>32681</v>
      </c>
      <c r="B184" s="1">
        <v>33.5</v>
      </c>
      <c r="C184" s="34">
        <f t="shared" si="21"/>
        <v>2.8944</v>
      </c>
      <c r="D184" s="34">
        <f t="shared" si="18"/>
        <v>0.4</v>
      </c>
      <c r="E184" s="35">
        <f t="shared" si="19"/>
        <v>0.4</v>
      </c>
      <c r="F184" s="35">
        <f t="shared" si="22"/>
        <v>8.996140800000003</v>
      </c>
      <c r="G184" s="20">
        <f t="shared" si="23"/>
        <v>136.72627199999997</v>
      </c>
      <c r="H184" s="20">
        <f t="shared" si="24"/>
        <v>136.72627199999997</v>
      </c>
      <c r="I184" s="36">
        <f t="shared" si="25"/>
        <v>-6.501740800000022</v>
      </c>
      <c r="J184" s="36">
        <f t="shared" si="20"/>
        <v>8.996140800000012</v>
      </c>
      <c r="K184" s="4">
        <f t="shared" si="26"/>
        <v>136.72637199999997</v>
      </c>
    </row>
    <row r="185" spans="1:11" ht="13.5">
      <c r="A185" s="14">
        <v>32682</v>
      </c>
      <c r="B185" s="1">
        <v>29.27</v>
      </c>
      <c r="C185" s="34">
        <f t="shared" si="21"/>
        <v>2.528928</v>
      </c>
      <c r="D185" s="34">
        <f t="shared" si="18"/>
        <v>0.4</v>
      </c>
      <c r="E185" s="35">
        <f t="shared" si="19"/>
        <v>0.4</v>
      </c>
      <c r="F185" s="35">
        <f t="shared" si="22"/>
        <v>8.996140800000003</v>
      </c>
      <c r="G185" s="20">
        <f t="shared" si="23"/>
        <v>129.85905919999996</v>
      </c>
      <c r="H185" s="20">
        <f t="shared" si="24"/>
        <v>129.85905919999996</v>
      </c>
      <c r="I185" s="36">
        <f t="shared" si="25"/>
        <v>-6.867212800000004</v>
      </c>
      <c r="J185" s="36">
        <f t="shared" si="20"/>
        <v>8.996140800000012</v>
      </c>
      <c r="K185" s="4">
        <f t="shared" si="26"/>
        <v>129.85915919999997</v>
      </c>
    </row>
    <row r="186" spans="1:11" ht="13.5">
      <c r="A186" s="14">
        <v>32683</v>
      </c>
      <c r="B186" s="1">
        <v>82.59</v>
      </c>
      <c r="C186" s="34">
        <f t="shared" si="21"/>
        <v>7.135776000000002</v>
      </c>
      <c r="D186" s="34">
        <f t="shared" si="18"/>
        <v>0.4</v>
      </c>
      <c r="E186" s="35">
        <f t="shared" si="19"/>
        <v>0.4</v>
      </c>
      <c r="F186" s="35">
        <f t="shared" si="22"/>
        <v>8.996140800000003</v>
      </c>
      <c r="G186" s="20">
        <f t="shared" si="23"/>
        <v>127.59869439999994</v>
      </c>
      <c r="H186" s="20">
        <f t="shared" si="24"/>
        <v>127.59869439999994</v>
      </c>
      <c r="I186" s="36">
        <f t="shared" si="25"/>
        <v>-2.260364800000019</v>
      </c>
      <c r="J186" s="36">
        <f t="shared" si="20"/>
        <v>8.996140800000012</v>
      </c>
      <c r="K186" s="4">
        <f t="shared" si="26"/>
        <v>127.59879439999995</v>
      </c>
    </row>
    <row r="187" spans="1:11" ht="13.5">
      <c r="A187" s="14">
        <v>32684</v>
      </c>
      <c r="B187" s="1">
        <v>120.84</v>
      </c>
      <c r="C187" s="34">
        <f t="shared" si="21"/>
        <v>10.440576000000002</v>
      </c>
      <c r="D187" s="34">
        <f t="shared" si="18"/>
        <v>0.4</v>
      </c>
      <c r="E187" s="35">
        <f t="shared" si="19"/>
        <v>0.4</v>
      </c>
      <c r="F187" s="35">
        <f t="shared" si="22"/>
        <v>8.996140800000003</v>
      </c>
      <c r="G187" s="20">
        <f t="shared" si="23"/>
        <v>128.64312959999992</v>
      </c>
      <c r="H187" s="20">
        <f t="shared" si="24"/>
        <v>128.64312959999992</v>
      </c>
      <c r="I187" s="36">
        <f t="shared" si="25"/>
        <v>1.044435199999981</v>
      </c>
      <c r="J187" s="36">
        <f t="shared" si="20"/>
        <v>8.996140800000012</v>
      </c>
      <c r="K187" s="4">
        <f t="shared" si="26"/>
        <v>128.64322959999993</v>
      </c>
    </row>
    <row r="188" spans="1:11" ht="13.5">
      <c r="A188" s="14">
        <v>32685</v>
      </c>
      <c r="B188" s="1">
        <v>81.62</v>
      </c>
      <c r="C188" s="34">
        <f t="shared" si="21"/>
        <v>7.051968000000002</v>
      </c>
      <c r="D188" s="34">
        <f t="shared" si="18"/>
        <v>0.4</v>
      </c>
      <c r="E188" s="35">
        <f t="shared" si="19"/>
        <v>0.4</v>
      </c>
      <c r="F188" s="35">
        <f t="shared" si="22"/>
        <v>8.996140800000003</v>
      </c>
      <c r="G188" s="20">
        <f t="shared" si="23"/>
        <v>126.29895679999993</v>
      </c>
      <c r="H188" s="20">
        <f t="shared" si="24"/>
        <v>126.29895679999993</v>
      </c>
      <c r="I188" s="36">
        <f t="shared" si="25"/>
        <v>-2.3441727999999955</v>
      </c>
      <c r="J188" s="36">
        <f t="shared" si="20"/>
        <v>8.996140800000012</v>
      </c>
      <c r="K188" s="4">
        <f t="shared" si="26"/>
        <v>126.29905679999993</v>
      </c>
    </row>
    <row r="189" spans="1:11" ht="13.5">
      <c r="A189" s="14">
        <v>32686</v>
      </c>
      <c r="B189" s="1">
        <v>110.03</v>
      </c>
      <c r="C189" s="34">
        <f t="shared" si="21"/>
        <v>9.506592</v>
      </c>
      <c r="D189" s="34">
        <f t="shared" si="18"/>
        <v>0.4</v>
      </c>
      <c r="E189" s="35">
        <f t="shared" si="19"/>
        <v>0.4</v>
      </c>
      <c r="F189" s="35">
        <f t="shared" si="22"/>
        <v>8.996140800000003</v>
      </c>
      <c r="G189" s="20">
        <f t="shared" si="23"/>
        <v>126.40940799999993</v>
      </c>
      <c r="H189" s="20">
        <f t="shared" si="24"/>
        <v>126.40940799999993</v>
      </c>
      <c r="I189" s="36">
        <f t="shared" si="25"/>
        <v>0.11045119999999997</v>
      </c>
      <c r="J189" s="36">
        <f t="shared" si="20"/>
        <v>8.996140800000012</v>
      </c>
      <c r="K189" s="4">
        <f t="shared" si="26"/>
        <v>126.40950799999993</v>
      </c>
    </row>
    <row r="190" spans="1:11" ht="13.5">
      <c r="A190" s="14">
        <v>32687</v>
      </c>
      <c r="B190" s="1">
        <v>118.87</v>
      </c>
      <c r="C190" s="34">
        <f t="shared" si="21"/>
        <v>10.270368000000001</v>
      </c>
      <c r="D190" s="34">
        <f t="shared" si="18"/>
        <v>0.4</v>
      </c>
      <c r="E190" s="35">
        <f t="shared" si="19"/>
        <v>0.4</v>
      </c>
      <c r="F190" s="35">
        <f t="shared" si="22"/>
        <v>8.996140800000003</v>
      </c>
      <c r="G190" s="20">
        <f t="shared" si="23"/>
        <v>127.2836351999999</v>
      </c>
      <c r="H190" s="20">
        <f t="shared" si="24"/>
        <v>127.2836351999999</v>
      </c>
      <c r="I190" s="36">
        <f t="shared" si="25"/>
        <v>0.8742271999999787</v>
      </c>
      <c r="J190" s="36">
        <f t="shared" si="20"/>
        <v>8.996140800000012</v>
      </c>
      <c r="K190" s="4">
        <f t="shared" si="26"/>
        <v>127.28373519999991</v>
      </c>
    </row>
    <row r="191" spans="1:11" ht="13.5">
      <c r="A191" s="14">
        <v>32688</v>
      </c>
      <c r="B191" s="1">
        <v>135.18</v>
      </c>
      <c r="C191" s="34">
        <f t="shared" si="21"/>
        <v>11.679552</v>
      </c>
      <c r="D191" s="34">
        <f t="shared" si="18"/>
        <v>0.4</v>
      </c>
      <c r="E191" s="35">
        <f t="shared" si="19"/>
        <v>0.4</v>
      </c>
      <c r="F191" s="35">
        <f t="shared" si="22"/>
        <v>8.996140800000003</v>
      </c>
      <c r="G191" s="20">
        <f t="shared" si="23"/>
        <v>129.5670463999999</v>
      </c>
      <c r="H191" s="20">
        <f t="shared" si="24"/>
        <v>129.5670463999999</v>
      </c>
      <c r="I191" s="36">
        <f t="shared" si="25"/>
        <v>2.283411199999989</v>
      </c>
      <c r="J191" s="36">
        <f t="shared" si="20"/>
        <v>8.996140800000012</v>
      </c>
      <c r="K191" s="4">
        <f t="shared" si="26"/>
        <v>129.5671463999999</v>
      </c>
    </row>
    <row r="192" spans="1:11" ht="13.5">
      <c r="A192" s="14">
        <v>32689</v>
      </c>
      <c r="B192" s="1">
        <v>118.77</v>
      </c>
      <c r="C192" s="34">
        <f t="shared" si="21"/>
        <v>10.261728</v>
      </c>
      <c r="D192" s="34">
        <f t="shared" si="18"/>
        <v>0.4</v>
      </c>
      <c r="E192" s="35">
        <f t="shared" si="19"/>
        <v>0.4</v>
      </c>
      <c r="F192" s="35">
        <f t="shared" si="22"/>
        <v>8.996140800000003</v>
      </c>
      <c r="G192" s="20">
        <f t="shared" si="23"/>
        <v>130.4326335999999</v>
      </c>
      <c r="H192" s="20">
        <f t="shared" si="24"/>
        <v>130.4326335999999</v>
      </c>
      <c r="I192" s="36">
        <f t="shared" si="25"/>
        <v>0.8655871999999931</v>
      </c>
      <c r="J192" s="36">
        <f t="shared" si="20"/>
        <v>8.996140800000012</v>
      </c>
      <c r="K192" s="4">
        <f t="shared" si="26"/>
        <v>130.4327335999999</v>
      </c>
    </row>
    <row r="193" spans="1:11" ht="13.5">
      <c r="A193" s="14">
        <v>32690</v>
      </c>
      <c r="B193" s="1">
        <v>84.7</v>
      </c>
      <c r="C193" s="34">
        <f t="shared" si="21"/>
        <v>7.31808</v>
      </c>
      <c r="D193" s="34">
        <f t="shared" si="18"/>
        <v>0.4</v>
      </c>
      <c r="E193" s="35">
        <f t="shared" si="19"/>
        <v>0.4</v>
      </c>
      <c r="F193" s="35">
        <f t="shared" si="22"/>
        <v>8.996140800000003</v>
      </c>
      <c r="G193" s="20">
        <f t="shared" si="23"/>
        <v>128.3545727999999</v>
      </c>
      <c r="H193" s="20">
        <f t="shared" si="24"/>
        <v>128.3545727999999</v>
      </c>
      <c r="I193" s="36">
        <f t="shared" si="25"/>
        <v>-2.078060800000003</v>
      </c>
      <c r="J193" s="36">
        <f t="shared" si="20"/>
        <v>8.996140800000012</v>
      </c>
      <c r="K193" s="4">
        <f t="shared" si="26"/>
        <v>128.3546727999999</v>
      </c>
    </row>
    <row r="194" spans="1:11" ht="13.5">
      <c r="A194" s="14">
        <v>32691</v>
      </c>
      <c r="B194" s="1">
        <v>64.85</v>
      </c>
      <c r="C194" s="34">
        <f t="shared" si="21"/>
        <v>5.603039999999999</v>
      </c>
      <c r="D194" s="34">
        <f t="shared" si="18"/>
        <v>0.4</v>
      </c>
      <c r="E194" s="35">
        <f t="shared" si="19"/>
        <v>0.4</v>
      </c>
      <c r="F194" s="35">
        <f t="shared" si="22"/>
        <v>8.557612799999873</v>
      </c>
      <c r="G194" s="20">
        <f t="shared" si="23"/>
        <v>125</v>
      </c>
      <c r="H194" s="20">
        <f t="shared" si="24"/>
        <v>125</v>
      </c>
      <c r="I194" s="36">
        <f t="shared" si="25"/>
        <v>-3.354572799999886</v>
      </c>
      <c r="J194" s="36">
        <f t="shared" si="20"/>
        <v>8.557612799999879</v>
      </c>
      <c r="K194" s="4">
        <f t="shared" si="26"/>
        <v>125.0001</v>
      </c>
    </row>
    <row r="195" spans="1:11" ht="13.5">
      <c r="A195" s="14">
        <v>32692</v>
      </c>
      <c r="B195" s="1">
        <v>58.05</v>
      </c>
      <c r="C195" s="34">
        <f t="shared" si="21"/>
        <v>5.01552</v>
      </c>
      <c r="D195" s="34">
        <f t="shared" si="18"/>
        <v>0.4</v>
      </c>
      <c r="E195" s="35">
        <f t="shared" si="19"/>
        <v>0.4</v>
      </c>
      <c r="F195" s="35">
        <f t="shared" si="22"/>
        <v>4.615520000000004</v>
      </c>
      <c r="G195" s="20">
        <f t="shared" si="23"/>
        <v>125</v>
      </c>
      <c r="H195" s="20">
        <f t="shared" si="24"/>
        <v>125</v>
      </c>
      <c r="I195" s="36">
        <f t="shared" si="25"/>
        <v>0</v>
      </c>
      <c r="J195" s="36">
        <f t="shared" si="20"/>
        <v>4.615520000000009</v>
      </c>
      <c r="K195" s="4">
        <f t="shared" si="26"/>
        <v>125.0001</v>
      </c>
    </row>
    <row r="196" spans="1:11" ht="13.5">
      <c r="A196" s="14">
        <v>32693</v>
      </c>
      <c r="B196" s="1">
        <v>69.05</v>
      </c>
      <c r="C196" s="34">
        <f t="shared" si="21"/>
        <v>5.96592</v>
      </c>
      <c r="D196" s="34">
        <f t="shared" si="18"/>
        <v>0.4</v>
      </c>
      <c r="E196" s="35">
        <f t="shared" si="19"/>
        <v>0.4</v>
      </c>
      <c r="F196" s="35">
        <f t="shared" si="22"/>
        <v>5.5659200000000055</v>
      </c>
      <c r="G196" s="20">
        <f t="shared" si="23"/>
        <v>125</v>
      </c>
      <c r="H196" s="20">
        <f t="shared" si="24"/>
        <v>125</v>
      </c>
      <c r="I196" s="36">
        <f t="shared" si="25"/>
        <v>0</v>
      </c>
      <c r="J196" s="36">
        <f t="shared" si="20"/>
        <v>5.565920000000011</v>
      </c>
      <c r="K196" s="4">
        <f t="shared" si="26"/>
        <v>125.0001</v>
      </c>
    </row>
    <row r="197" spans="1:11" ht="13.5">
      <c r="A197" s="14">
        <v>32694</v>
      </c>
      <c r="B197" s="1">
        <v>104.31</v>
      </c>
      <c r="C197" s="34">
        <f t="shared" si="21"/>
        <v>9.012384</v>
      </c>
      <c r="D197" s="34">
        <f t="shared" si="18"/>
        <v>0.4</v>
      </c>
      <c r="E197" s="35">
        <f t="shared" si="19"/>
        <v>0.4</v>
      </c>
      <c r="F197" s="35">
        <f t="shared" si="22"/>
        <v>8.612383999999992</v>
      </c>
      <c r="G197" s="20">
        <f t="shared" si="23"/>
        <v>125</v>
      </c>
      <c r="H197" s="20">
        <f t="shared" si="24"/>
        <v>125</v>
      </c>
      <c r="I197" s="36">
        <f t="shared" si="25"/>
        <v>0</v>
      </c>
      <c r="J197" s="36">
        <f t="shared" si="20"/>
        <v>8.612383999999997</v>
      </c>
      <c r="K197" s="4">
        <f t="shared" si="26"/>
        <v>125.0001</v>
      </c>
    </row>
    <row r="198" spans="1:11" ht="13.5">
      <c r="A198" s="14">
        <v>32695</v>
      </c>
      <c r="B198" s="1">
        <v>58.11</v>
      </c>
      <c r="C198" s="34">
        <f t="shared" si="21"/>
        <v>5.020704</v>
      </c>
      <c r="D198" s="34">
        <f t="shared" si="18"/>
        <v>0.4</v>
      </c>
      <c r="E198" s="35">
        <f t="shared" si="19"/>
        <v>0.4</v>
      </c>
      <c r="F198" s="35">
        <f t="shared" si="22"/>
        <v>4.620703999999989</v>
      </c>
      <c r="G198" s="20">
        <f t="shared" si="23"/>
        <v>125</v>
      </c>
      <c r="H198" s="20">
        <f t="shared" si="24"/>
        <v>125</v>
      </c>
      <c r="I198" s="36">
        <f t="shared" si="25"/>
        <v>0</v>
      </c>
      <c r="J198" s="36">
        <f t="shared" si="20"/>
        <v>4.620703999999995</v>
      </c>
      <c r="K198" s="4">
        <f t="shared" si="26"/>
        <v>125.0001</v>
      </c>
    </row>
    <row r="199" spans="1:11" ht="13.5">
      <c r="A199" s="14">
        <v>32696</v>
      </c>
      <c r="B199" s="1">
        <v>40.76</v>
      </c>
      <c r="C199" s="34">
        <f t="shared" si="21"/>
        <v>3.521664</v>
      </c>
      <c r="D199" s="34">
        <f t="shared" si="18"/>
        <v>0.4</v>
      </c>
      <c r="E199" s="35">
        <f t="shared" si="19"/>
        <v>0.4</v>
      </c>
      <c r="F199" s="35">
        <f t="shared" si="22"/>
        <v>3.1216639999999813</v>
      </c>
      <c r="G199" s="20">
        <f t="shared" si="23"/>
        <v>125</v>
      </c>
      <c r="H199" s="20">
        <f t="shared" si="24"/>
        <v>125</v>
      </c>
      <c r="I199" s="36">
        <f t="shared" si="25"/>
        <v>0</v>
      </c>
      <c r="J199" s="36">
        <f t="shared" si="20"/>
        <v>3.121663999999987</v>
      </c>
      <c r="K199" s="4">
        <f t="shared" si="26"/>
        <v>125.0001</v>
      </c>
    </row>
    <row r="200" spans="1:11" ht="13.5">
      <c r="A200" s="14">
        <v>32697</v>
      </c>
      <c r="B200" s="1">
        <v>36.97</v>
      </c>
      <c r="C200" s="34">
        <f t="shared" si="21"/>
        <v>3.194208</v>
      </c>
      <c r="D200" s="34">
        <f t="shared" si="18"/>
        <v>0.4</v>
      </c>
      <c r="E200" s="35">
        <f t="shared" si="19"/>
        <v>0.4</v>
      </c>
      <c r="F200" s="35">
        <f t="shared" si="22"/>
        <v>2.7942079999999976</v>
      </c>
      <c r="G200" s="20">
        <f t="shared" si="23"/>
        <v>125</v>
      </c>
      <c r="H200" s="20">
        <f t="shared" si="24"/>
        <v>125</v>
      </c>
      <c r="I200" s="36">
        <f t="shared" si="25"/>
        <v>0</v>
      </c>
      <c r="J200" s="36">
        <f t="shared" si="20"/>
        <v>2.7942080000000034</v>
      </c>
      <c r="K200" s="4">
        <f t="shared" si="26"/>
        <v>125.0001</v>
      </c>
    </row>
    <row r="201" spans="1:11" ht="13.5">
      <c r="A201" s="14">
        <v>32698</v>
      </c>
      <c r="B201" s="1">
        <v>34.51</v>
      </c>
      <c r="C201" s="34">
        <f t="shared" si="21"/>
        <v>2.981664</v>
      </c>
      <c r="D201" s="34">
        <f t="shared" si="18"/>
        <v>0.4</v>
      </c>
      <c r="E201" s="35">
        <f t="shared" si="19"/>
        <v>0.4</v>
      </c>
      <c r="F201" s="35">
        <f t="shared" si="22"/>
        <v>2.5816639999999893</v>
      </c>
      <c r="G201" s="20">
        <f t="shared" si="23"/>
        <v>125</v>
      </c>
      <c r="H201" s="20">
        <f t="shared" si="24"/>
        <v>125</v>
      </c>
      <c r="I201" s="36">
        <f t="shared" si="25"/>
        <v>0</v>
      </c>
      <c r="J201" s="36">
        <f t="shared" si="20"/>
        <v>2.581663999999995</v>
      </c>
      <c r="K201" s="4">
        <f t="shared" si="26"/>
        <v>125.0001</v>
      </c>
    </row>
    <row r="202" spans="1:11" ht="13.5">
      <c r="A202" s="14">
        <v>32699</v>
      </c>
      <c r="B202" s="1">
        <v>42.36</v>
      </c>
      <c r="C202" s="34">
        <f t="shared" si="21"/>
        <v>3.659904</v>
      </c>
      <c r="D202" s="34">
        <f t="shared" si="18"/>
        <v>0.4</v>
      </c>
      <c r="E202" s="35">
        <f t="shared" si="19"/>
        <v>0.4</v>
      </c>
      <c r="F202" s="35">
        <f t="shared" si="22"/>
        <v>3.259904000000006</v>
      </c>
      <c r="G202" s="20">
        <f t="shared" si="23"/>
        <v>125</v>
      </c>
      <c r="H202" s="20">
        <f t="shared" si="24"/>
        <v>125</v>
      </c>
      <c r="I202" s="36">
        <f t="shared" si="25"/>
        <v>0</v>
      </c>
      <c r="J202" s="36">
        <f t="shared" si="20"/>
        <v>3.2599040000000117</v>
      </c>
      <c r="K202" s="4">
        <f t="shared" si="26"/>
        <v>125.0001</v>
      </c>
    </row>
    <row r="203" spans="1:11" ht="13.5">
      <c r="A203" s="14">
        <v>32700</v>
      </c>
      <c r="B203" s="1">
        <v>32.99</v>
      </c>
      <c r="C203" s="34">
        <f t="shared" si="21"/>
        <v>2.850336</v>
      </c>
      <c r="D203" s="34">
        <f t="shared" si="18"/>
        <v>0.4</v>
      </c>
      <c r="E203" s="35">
        <f t="shared" si="19"/>
        <v>0.4</v>
      </c>
      <c r="F203" s="35">
        <f t="shared" si="22"/>
        <v>2.450335999999993</v>
      </c>
      <c r="G203" s="20">
        <f t="shared" si="23"/>
        <v>125</v>
      </c>
      <c r="H203" s="20">
        <f t="shared" si="24"/>
        <v>125</v>
      </c>
      <c r="I203" s="36">
        <f t="shared" si="25"/>
        <v>0</v>
      </c>
      <c r="J203" s="36">
        <f t="shared" si="20"/>
        <v>2.4503359999999987</v>
      </c>
      <c r="K203" s="4">
        <f t="shared" si="26"/>
        <v>125.0001</v>
      </c>
    </row>
    <row r="204" spans="1:11" ht="13.5">
      <c r="A204" s="14">
        <v>32701</v>
      </c>
      <c r="B204" s="1">
        <v>26.83</v>
      </c>
      <c r="C204" s="34">
        <f t="shared" si="21"/>
        <v>2.318112</v>
      </c>
      <c r="D204" s="34">
        <f aca="true" t="shared" si="27" ref="D204:D267">$C$6</f>
        <v>0.4</v>
      </c>
      <c r="E204" s="35">
        <f aca="true" t="shared" si="28" ref="E204:E267">MIN(D204,C204+H203-C$5)</f>
        <v>0.4</v>
      </c>
      <c r="F204" s="35">
        <f t="shared" si="22"/>
        <v>1.9181119999999936</v>
      </c>
      <c r="G204" s="20">
        <f t="shared" si="23"/>
        <v>125</v>
      </c>
      <c r="H204" s="20">
        <f t="shared" si="24"/>
        <v>125</v>
      </c>
      <c r="I204" s="36">
        <f t="shared" si="25"/>
        <v>0</v>
      </c>
      <c r="J204" s="36">
        <f aca="true" t="shared" si="29" ref="J204:J267">H203+C204-H204-E204</f>
        <v>1.9181119999999994</v>
      </c>
      <c r="K204" s="4">
        <f t="shared" si="26"/>
        <v>125.0001</v>
      </c>
    </row>
    <row r="205" spans="1:11" ht="13.5">
      <c r="A205" s="14">
        <v>32702</v>
      </c>
      <c r="B205" s="1">
        <v>56.17</v>
      </c>
      <c r="C205" s="34">
        <f aca="true" t="shared" si="30" ref="C205:C268">B205*60*60*24/10^6</f>
        <v>4.8530880000000005</v>
      </c>
      <c r="D205" s="34">
        <f t="shared" si="27"/>
        <v>0.4</v>
      </c>
      <c r="E205" s="35">
        <f t="shared" si="28"/>
        <v>0.4</v>
      </c>
      <c r="F205" s="35">
        <f aca="true" t="shared" si="31" ref="F205:F268">IF(H204&gt;=H$4,MIN(C$4,MAX(C$5,H204+C205-E205-H$4)),MIN(C$6+C$5,H204+C205))</f>
        <v>4.453088000000008</v>
      </c>
      <c r="G205" s="20">
        <f aca="true" t="shared" si="32" ref="G205:G268">H204+C205-E205-F205</f>
        <v>125</v>
      </c>
      <c r="H205" s="20">
        <f aca="true" t="shared" si="33" ref="H205:H268">MIN(H$5,MAX(0,MIN(H$5,G205)))</f>
        <v>125</v>
      </c>
      <c r="I205" s="36">
        <f aca="true" t="shared" si="34" ref="I205:I268">H205-H204</f>
        <v>0</v>
      </c>
      <c r="J205" s="36">
        <f t="shared" si="29"/>
        <v>4.4530880000000135</v>
      </c>
      <c r="K205" s="4">
        <f aca="true" t="shared" si="35" ref="K205:K268">H205+0.0001</f>
        <v>125.0001</v>
      </c>
    </row>
    <row r="206" spans="1:11" ht="13.5">
      <c r="A206" s="14">
        <v>32703</v>
      </c>
      <c r="B206" s="1">
        <v>68.57</v>
      </c>
      <c r="C206" s="34">
        <f t="shared" si="30"/>
        <v>5.924448</v>
      </c>
      <c r="D206" s="34">
        <f t="shared" si="27"/>
        <v>0.4</v>
      </c>
      <c r="E206" s="35">
        <f t="shared" si="28"/>
        <v>0.4</v>
      </c>
      <c r="F206" s="35">
        <f t="shared" si="31"/>
        <v>5.524448000000007</v>
      </c>
      <c r="G206" s="20">
        <f t="shared" si="32"/>
        <v>125</v>
      </c>
      <c r="H206" s="20">
        <f t="shared" si="33"/>
        <v>125</v>
      </c>
      <c r="I206" s="36">
        <f t="shared" si="34"/>
        <v>0</v>
      </c>
      <c r="J206" s="36">
        <f t="shared" si="29"/>
        <v>5.524448000000012</v>
      </c>
      <c r="K206" s="4">
        <f t="shared" si="35"/>
        <v>125.0001</v>
      </c>
    </row>
    <row r="207" spans="1:11" ht="13.5">
      <c r="A207" s="14">
        <v>32704</v>
      </c>
      <c r="B207" s="1">
        <v>38.11</v>
      </c>
      <c r="C207" s="34">
        <f t="shared" si="30"/>
        <v>3.292704</v>
      </c>
      <c r="D207" s="34">
        <f t="shared" si="27"/>
        <v>0.4</v>
      </c>
      <c r="E207" s="35">
        <f t="shared" si="28"/>
        <v>0.4</v>
      </c>
      <c r="F207" s="35">
        <f t="shared" si="31"/>
        <v>2.8927039999999806</v>
      </c>
      <c r="G207" s="20">
        <f t="shared" si="32"/>
        <v>125</v>
      </c>
      <c r="H207" s="20">
        <f t="shared" si="33"/>
        <v>125</v>
      </c>
      <c r="I207" s="36">
        <f t="shared" si="34"/>
        <v>0</v>
      </c>
      <c r="J207" s="36">
        <f t="shared" si="29"/>
        <v>2.8927039999999864</v>
      </c>
      <c r="K207" s="4">
        <f t="shared" si="35"/>
        <v>125.0001</v>
      </c>
    </row>
    <row r="208" spans="1:11" ht="13.5">
      <c r="A208" s="14">
        <v>32705</v>
      </c>
      <c r="B208" s="1">
        <v>74.42</v>
      </c>
      <c r="C208" s="34">
        <f t="shared" si="30"/>
        <v>6.429888</v>
      </c>
      <c r="D208" s="34">
        <f t="shared" si="27"/>
        <v>0.4</v>
      </c>
      <c r="E208" s="35">
        <f t="shared" si="28"/>
        <v>0.4</v>
      </c>
      <c r="F208" s="35">
        <f t="shared" si="31"/>
        <v>6.029888</v>
      </c>
      <c r="G208" s="20">
        <f t="shared" si="32"/>
        <v>125</v>
      </c>
      <c r="H208" s="20">
        <f t="shared" si="33"/>
        <v>125</v>
      </c>
      <c r="I208" s="36">
        <f t="shared" si="34"/>
        <v>0</v>
      </c>
      <c r="J208" s="36">
        <f t="shared" si="29"/>
        <v>6.029888000000005</v>
      </c>
      <c r="K208" s="4">
        <f t="shared" si="35"/>
        <v>125.0001</v>
      </c>
    </row>
    <row r="209" spans="1:11" ht="13.5">
      <c r="A209" s="14">
        <v>32706</v>
      </c>
      <c r="B209" s="1">
        <v>85.64</v>
      </c>
      <c r="C209" s="34">
        <f t="shared" si="30"/>
        <v>7.399296</v>
      </c>
      <c r="D209" s="34">
        <f t="shared" si="27"/>
        <v>0.4</v>
      </c>
      <c r="E209" s="35">
        <f t="shared" si="28"/>
        <v>0.4</v>
      </c>
      <c r="F209" s="35">
        <f t="shared" si="31"/>
        <v>6.999295999999987</v>
      </c>
      <c r="G209" s="20">
        <f t="shared" si="32"/>
        <v>125</v>
      </c>
      <c r="H209" s="20">
        <f t="shared" si="33"/>
        <v>125</v>
      </c>
      <c r="I209" s="36">
        <f t="shared" si="34"/>
        <v>0</v>
      </c>
      <c r="J209" s="36">
        <f t="shared" si="29"/>
        <v>6.999295999999992</v>
      </c>
      <c r="K209" s="4">
        <f t="shared" si="35"/>
        <v>125.0001</v>
      </c>
    </row>
    <row r="210" spans="1:11" ht="13.5">
      <c r="A210" s="14">
        <v>32707</v>
      </c>
      <c r="B210" s="1">
        <v>87.22</v>
      </c>
      <c r="C210" s="34">
        <f t="shared" si="30"/>
        <v>7.535808</v>
      </c>
      <c r="D210" s="34">
        <f t="shared" si="27"/>
        <v>0.4</v>
      </c>
      <c r="E210" s="35">
        <f t="shared" si="28"/>
        <v>0.4</v>
      </c>
      <c r="F210" s="35">
        <f t="shared" si="31"/>
        <v>7.135807999999997</v>
      </c>
      <c r="G210" s="20">
        <f t="shared" si="32"/>
        <v>125</v>
      </c>
      <c r="H210" s="20">
        <f t="shared" si="33"/>
        <v>125</v>
      </c>
      <c r="I210" s="36">
        <f t="shared" si="34"/>
        <v>0</v>
      </c>
      <c r="J210" s="36">
        <f t="shared" si="29"/>
        <v>7.135808000000003</v>
      </c>
      <c r="K210" s="4">
        <f t="shared" si="35"/>
        <v>125.0001</v>
      </c>
    </row>
    <row r="211" spans="1:11" ht="13.5">
      <c r="A211" s="14">
        <v>32708</v>
      </c>
      <c r="B211" s="1">
        <v>90.64</v>
      </c>
      <c r="C211" s="34">
        <f t="shared" si="30"/>
        <v>7.831296</v>
      </c>
      <c r="D211" s="34">
        <f t="shared" si="27"/>
        <v>0.4</v>
      </c>
      <c r="E211" s="35">
        <f t="shared" si="28"/>
        <v>0.4</v>
      </c>
      <c r="F211" s="35">
        <f t="shared" si="31"/>
        <v>7.431296000000003</v>
      </c>
      <c r="G211" s="20">
        <f t="shared" si="32"/>
        <v>125</v>
      </c>
      <c r="H211" s="20">
        <f t="shared" si="33"/>
        <v>125</v>
      </c>
      <c r="I211" s="36">
        <f t="shared" si="34"/>
        <v>0</v>
      </c>
      <c r="J211" s="36">
        <f t="shared" si="29"/>
        <v>7.431296000000009</v>
      </c>
      <c r="K211" s="4">
        <f t="shared" si="35"/>
        <v>125.0001</v>
      </c>
    </row>
    <row r="212" spans="1:11" ht="13.5">
      <c r="A212" s="14">
        <v>32709</v>
      </c>
      <c r="B212" s="1">
        <v>74.71</v>
      </c>
      <c r="C212" s="34">
        <f t="shared" si="30"/>
        <v>6.4549439999999985</v>
      </c>
      <c r="D212" s="34">
        <f t="shared" si="27"/>
        <v>0.4</v>
      </c>
      <c r="E212" s="35">
        <f t="shared" si="28"/>
        <v>0.4</v>
      </c>
      <c r="F212" s="35">
        <f t="shared" si="31"/>
        <v>6.054944000000006</v>
      </c>
      <c r="G212" s="20">
        <f t="shared" si="32"/>
        <v>125</v>
      </c>
      <c r="H212" s="20">
        <f t="shared" si="33"/>
        <v>125</v>
      </c>
      <c r="I212" s="36">
        <f t="shared" si="34"/>
        <v>0</v>
      </c>
      <c r="J212" s="36">
        <f t="shared" si="29"/>
        <v>6.054944000000011</v>
      </c>
      <c r="K212" s="4">
        <f t="shared" si="35"/>
        <v>125.0001</v>
      </c>
    </row>
    <row r="213" spans="1:11" ht="13.5">
      <c r="A213" s="14">
        <v>32710</v>
      </c>
      <c r="B213" s="1">
        <v>51.64</v>
      </c>
      <c r="C213" s="34">
        <f t="shared" si="30"/>
        <v>4.461696</v>
      </c>
      <c r="D213" s="34">
        <f t="shared" si="27"/>
        <v>0.4</v>
      </c>
      <c r="E213" s="35">
        <f t="shared" si="28"/>
        <v>0.4</v>
      </c>
      <c r="F213" s="35">
        <f t="shared" si="31"/>
        <v>4.0616959999999835</v>
      </c>
      <c r="G213" s="20">
        <f t="shared" si="32"/>
        <v>125</v>
      </c>
      <c r="H213" s="20">
        <f t="shared" si="33"/>
        <v>125</v>
      </c>
      <c r="I213" s="36">
        <f t="shared" si="34"/>
        <v>0</v>
      </c>
      <c r="J213" s="36">
        <f t="shared" si="29"/>
        <v>4.061695999999989</v>
      </c>
      <c r="K213" s="4">
        <f t="shared" si="35"/>
        <v>125.0001</v>
      </c>
    </row>
    <row r="214" spans="1:11" ht="13.5">
      <c r="A214" s="14">
        <v>32711</v>
      </c>
      <c r="B214" s="1">
        <v>62.87</v>
      </c>
      <c r="C214" s="34">
        <f t="shared" si="30"/>
        <v>5.431968</v>
      </c>
      <c r="D214" s="34">
        <f t="shared" si="27"/>
        <v>0.4</v>
      </c>
      <c r="E214" s="35">
        <f t="shared" si="28"/>
        <v>0.4</v>
      </c>
      <c r="F214" s="35">
        <f t="shared" si="31"/>
        <v>5.031968000000006</v>
      </c>
      <c r="G214" s="20">
        <f t="shared" si="32"/>
        <v>125</v>
      </c>
      <c r="H214" s="20">
        <f t="shared" si="33"/>
        <v>125</v>
      </c>
      <c r="I214" s="36">
        <f t="shared" si="34"/>
        <v>0</v>
      </c>
      <c r="J214" s="36">
        <f t="shared" si="29"/>
        <v>5.0319680000000115</v>
      </c>
      <c r="K214" s="4">
        <f t="shared" si="35"/>
        <v>125.0001</v>
      </c>
    </row>
    <row r="215" spans="1:11" ht="13.5">
      <c r="A215" s="14">
        <v>32712</v>
      </c>
      <c r="B215" s="1">
        <v>72.47</v>
      </c>
      <c r="C215" s="34">
        <f t="shared" si="30"/>
        <v>6.261408</v>
      </c>
      <c r="D215" s="34">
        <f t="shared" si="27"/>
        <v>0.4</v>
      </c>
      <c r="E215" s="35">
        <f t="shared" si="28"/>
        <v>0.4</v>
      </c>
      <c r="F215" s="35">
        <f t="shared" si="31"/>
        <v>5.861407999999983</v>
      </c>
      <c r="G215" s="20">
        <f t="shared" si="32"/>
        <v>125</v>
      </c>
      <c r="H215" s="20">
        <f t="shared" si="33"/>
        <v>125</v>
      </c>
      <c r="I215" s="36">
        <f t="shared" si="34"/>
        <v>0</v>
      </c>
      <c r="J215" s="36">
        <f t="shared" si="29"/>
        <v>5.861407999999988</v>
      </c>
      <c r="K215" s="4">
        <f t="shared" si="35"/>
        <v>125.0001</v>
      </c>
    </row>
    <row r="216" spans="1:11" ht="13.5">
      <c r="A216" s="14">
        <v>32713</v>
      </c>
      <c r="B216" s="1">
        <v>67.59</v>
      </c>
      <c r="C216" s="34">
        <f t="shared" si="30"/>
        <v>5.839776</v>
      </c>
      <c r="D216" s="34">
        <f t="shared" si="27"/>
        <v>0.4</v>
      </c>
      <c r="E216" s="35">
        <f t="shared" si="28"/>
        <v>0.4</v>
      </c>
      <c r="F216" s="35">
        <f t="shared" si="31"/>
        <v>5.439775999999995</v>
      </c>
      <c r="G216" s="20">
        <f t="shared" si="32"/>
        <v>125</v>
      </c>
      <c r="H216" s="20">
        <f t="shared" si="33"/>
        <v>125</v>
      </c>
      <c r="I216" s="36">
        <f t="shared" si="34"/>
        <v>0</v>
      </c>
      <c r="J216" s="36">
        <f t="shared" si="29"/>
        <v>5.439776</v>
      </c>
      <c r="K216" s="4">
        <f t="shared" si="35"/>
        <v>125.0001</v>
      </c>
    </row>
    <row r="217" spans="1:11" ht="13.5">
      <c r="A217" s="14">
        <v>32714</v>
      </c>
      <c r="B217" s="1">
        <v>72.54</v>
      </c>
      <c r="C217" s="34">
        <f t="shared" si="30"/>
        <v>6.267456000000001</v>
      </c>
      <c r="D217" s="34">
        <f t="shared" si="27"/>
        <v>0.4</v>
      </c>
      <c r="E217" s="35">
        <f t="shared" si="28"/>
        <v>0.4</v>
      </c>
      <c r="F217" s="35">
        <f t="shared" si="31"/>
        <v>5.867456000000004</v>
      </c>
      <c r="G217" s="20">
        <f t="shared" si="32"/>
        <v>125</v>
      </c>
      <c r="H217" s="20">
        <f t="shared" si="33"/>
        <v>125</v>
      </c>
      <c r="I217" s="36">
        <f t="shared" si="34"/>
        <v>0</v>
      </c>
      <c r="J217" s="36">
        <f t="shared" si="29"/>
        <v>5.8674560000000096</v>
      </c>
      <c r="K217" s="4">
        <f t="shared" si="35"/>
        <v>125.0001</v>
      </c>
    </row>
    <row r="218" spans="1:11" ht="13.5">
      <c r="A218" s="14">
        <v>32715</v>
      </c>
      <c r="B218" s="1">
        <v>62.6</v>
      </c>
      <c r="C218" s="34">
        <f t="shared" si="30"/>
        <v>5.40864</v>
      </c>
      <c r="D218" s="34">
        <f t="shared" si="27"/>
        <v>0.4</v>
      </c>
      <c r="E218" s="35">
        <f t="shared" si="28"/>
        <v>0.4</v>
      </c>
      <c r="F218" s="35">
        <f t="shared" si="31"/>
        <v>5.0086399999999855</v>
      </c>
      <c r="G218" s="20">
        <f t="shared" si="32"/>
        <v>125</v>
      </c>
      <c r="H218" s="20">
        <f t="shared" si="33"/>
        <v>125</v>
      </c>
      <c r="I218" s="36">
        <f t="shared" si="34"/>
        <v>0</v>
      </c>
      <c r="J218" s="36">
        <f t="shared" si="29"/>
        <v>5.008639999999991</v>
      </c>
      <c r="K218" s="4">
        <f t="shared" si="35"/>
        <v>125.0001</v>
      </c>
    </row>
    <row r="219" spans="1:11" ht="13.5">
      <c r="A219" s="14">
        <v>32716</v>
      </c>
      <c r="B219" s="1">
        <v>229.81</v>
      </c>
      <c r="C219" s="34">
        <f t="shared" si="30"/>
        <v>19.855584</v>
      </c>
      <c r="D219" s="34">
        <f t="shared" si="27"/>
        <v>0.4</v>
      </c>
      <c r="E219" s="35">
        <f t="shared" si="28"/>
        <v>0.4</v>
      </c>
      <c r="F219" s="35">
        <f t="shared" si="31"/>
        <v>8.996140800000003</v>
      </c>
      <c r="G219" s="20">
        <f t="shared" si="32"/>
        <v>135.45944319999998</v>
      </c>
      <c r="H219" s="20">
        <f t="shared" si="33"/>
        <v>135.45944319999998</v>
      </c>
      <c r="I219" s="36">
        <f t="shared" si="34"/>
        <v>10.459443199999981</v>
      </c>
      <c r="J219" s="36">
        <f t="shared" si="29"/>
        <v>8.996140800000012</v>
      </c>
      <c r="K219" s="4">
        <f t="shared" si="35"/>
        <v>135.45954319999998</v>
      </c>
    </row>
    <row r="220" spans="1:11" ht="13.5">
      <c r="A220" s="14">
        <v>32717</v>
      </c>
      <c r="B220" s="1">
        <v>165.31</v>
      </c>
      <c r="C220" s="34">
        <f t="shared" si="30"/>
        <v>14.282784</v>
      </c>
      <c r="D220" s="34">
        <f t="shared" si="27"/>
        <v>0.4</v>
      </c>
      <c r="E220" s="35">
        <f t="shared" si="28"/>
        <v>0.4</v>
      </c>
      <c r="F220" s="35">
        <f t="shared" si="31"/>
        <v>8.996140800000003</v>
      </c>
      <c r="G220" s="20">
        <f t="shared" si="32"/>
        <v>140.34608639999996</v>
      </c>
      <c r="H220" s="20">
        <f t="shared" si="33"/>
        <v>140.34608639999996</v>
      </c>
      <c r="I220" s="36">
        <f t="shared" si="34"/>
        <v>4.88664319999998</v>
      </c>
      <c r="J220" s="36">
        <f t="shared" si="29"/>
        <v>8.996140800000012</v>
      </c>
      <c r="K220" s="4">
        <f t="shared" si="35"/>
        <v>140.34618639999997</v>
      </c>
    </row>
    <row r="221" spans="1:11" ht="13.5">
      <c r="A221" s="14">
        <v>32718</v>
      </c>
      <c r="B221" s="1">
        <v>133.29</v>
      </c>
      <c r="C221" s="34">
        <f t="shared" si="30"/>
        <v>11.516256</v>
      </c>
      <c r="D221" s="34">
        <f t="shared" si="27"/>
        <v>0.4</v>
      </c>
      <c r="E221" s="35">
        <f t="shared" si="28"/>
        <v>0.4</v>
      </c>
      <c r="F221" s="35">
        <f t="shared" si="31"/>
        <v>8.996140800000003</v>
      </c>
      <c r="G221" s="20">
        <f t="shared" si="32"/>
        <v>142.46620159999995</v>
      </c>
      <c r="H221" s="20">
        <f t="shared" si="33"/>
        <v>142.46620159999995</v>
      </c>
      <c r="I221" s="36">
        <f t="shared" si="34"/>
        <v>2.1201151999999865</v>
      </c>
      <c r="J221" s="36">
        <f t="shared" si="29"/>
        <v>8.996140800000012</v>
      </c>
      <c r="K221" s="4">
        <f t="shared" si="35"/>
        <v>142.46630159999995</v>
      </c>
    </row>
    <row r="222" spans="1:11" ht="13.5">
      <c r="A222" s="14">
        <v>32719</v>
      </c>
      <c r="B222" s="1">
        <v>137.78</v>
      </c>
      <c r="C222" s="34">
        <f t="shared" si="30"/>
        <v>11.904191999999998</v>
      </c>
      <c r="D222" s="34">
        <f t="shared" si="27"/>
        <v>0.4</v>
      </c>
      <c r="E222" s="35">
        <f t="shared" si="28"/>
        <v>0.4</v>
      </c>
      <c r="F222" s="35">
        <f t="shared" si="31"/>
        <v>8.996140800000003</v>
      </c>
      <c r="G222" s="20">
        <f t="shared" si="32"/>
        <v>144.97425279999993</v>
      </c>
      <c r="H222" s="20">
        <f t="shared" si="33"/>
        <v>144.97425279999993</v>
      </c>
      <c r="I222" s="36">
        <f t="shared" si="34"/>
        <v>2.508051199999983</v>
      </c>
      <c r="J222" s="36">
        <f t="shared" si="29"/>
        <v>8.996140800000012</v>
      </c>
      <c r="K222" s="4">
        <f t="shared" si="35"/>
        <v>144.97435279999993</v>
      </c>
    </row>
    <row r="223" spans="1:11" ht="13.5">
      <c r="A223" s="14">
        <v>32720</v>
      </c>
      <c r="B223" s="1">
        <v>151.02</v>
      </c>
      <c r="C223" s="34">
        <f t="shared" si="30"/>
        <v>13.048128</v>
      </c>
      <c r="D223" s="34">
        <f t="shared" si="27"/>
        <v>0.4</v>
      </c>
      <c r="E223" s="35">
        <f t="shared" si="28"/>
        <v>0.4</v>
      </c>
      <c r="F223" s="35">
        <f t="shared" si="31"/>
        <v>8.996140800000003</v>
      </c>
      <c r="G223" s="20">
        <f t="shared" si="32"/>
        <v>148.6262399999999</v>
      </c>
      <c r="H223" s="20">
        <f t="shared" si="33"/>
        <v>148.6262399999999</v>
      </c>
      <c r="I223" s="36">
        <f t="shared" si="34"/>
        <v>3.6519871999999793</v>
      </c>
      <c r="J223" s="36">
        <f t="shared" si="29"/>
        <v>8.996140800000012</v>
      </c>
      <c r="K223" s="4">
        <f t="shared" si="35"/>
        <v>148.6263399999999</v>
      </c>
    </row>
    <row r="224" spans="1:11" ht="13.5">
      <c r="A224" s="14">
        <v>32721</v>
      </c>
      <c r="B224" s="1">
        <v>202.9</v>
      </c>
      <c r="C224" s="34">
        <f t="shared" si="30"/>
        <v>17.53056</v>
      </c>
      <c r="D224" s="34">
        <f t="shared" si="27"/>
        <v>0.4</v>
      </c>
      <c r="E224" s="35">
        <f t="shared" si="28"/>
        <v>0.4</v>
      </c>
      <c r="F224" s="35">
        <f t="shared" si="31"/>
        <v>8.996140800000003</v>
      </c>
      <c r="G224" s="20">
        <f t="shared" si="32"/>
        <v>156.7606591999999</v>
      </c>
      <c r="H224" s="20">
        <f t="shared" si="33"/>
        <v>156.7606591999999</v>
      </c>
      <c r="I224" s="36">
        <f t="shared" si="34"/>
        <v>8.134419199999996</v>
      </c>
      <c r="J224" s="36">
        <f t="shared" si="29"/>
        <v>8.996140800000012</v>
      </c>
      <c r="K224" s="4">
        <f t="shared" si="35"/>
        <v>156.7607591999999</v>
      </c>
    </row>
    <row r="225" spans="1:11" ht="13.5">
      <c r="A225" s="14">
        <v>32722</v>
      </c>
      <c r="B225" s="1">
        <v>214.19</v>
      </c>
      <c r="C225" s="34">
        <f t="shared" si="30"/>
        <v>18.506016</v>
      </c>
      <c r="D225" s="34">
        <f t="shared" si="27"/>
        <v>0.4</v>
      </c>
      <c r="E225" s="35">
        <f t="shared" si="28"/>
        <v>0.4</v>
      </c>
      <c r="F225" s="35">
        <f t="shared" si="31"/>
        <v>8.996140800000003</v>
      </c>
      <c r="G225" s="20">
        <f t="shared" si="32"/>
        <v>165.87053439999988</v>
      </c>
      <c r="H225" s="20">
        <f t="shared" si="33"/>
        <v>165.87053439999988</v>
      </c>
      <c r="I225" s="36">
        <f t="shared" si="34"/>
        <v>9.109875199999976</v>
      </c>
      <c r="J225" s="36">
        <f t="shared" si="29"/>
        <v>8.996140800000012</v>
      </c>
      <c r="K225" s="4">
        <f t="shared" si="35"/>
        <v>165.8706343999999</v>
      </c>
    </row>
    <row r="226" spans="1:11" ht="13.5">
      <c r="A226" s="14">
        <v>32723</v>
      </c>
      <c r="B226" s="1">
        <v>152.85</v>
      </c>
      <c r="C226" s="34">
        <f t="shared" si="30"/>
        <v>13.20624</v>
      </c>
      <c r="D226" s="34">
        <f t="shared" si="27"/>
        <v>0.4</v>
      </c>
      <c r="E226" s="35">
        <f t="shared" si="28"/>
        <v>0.4</v>
      </c>
      <c r="F226" s="35">
        <f t="shared" si="31"/>
        <v>8.996140800000003</v>
      </c>
      <c r="G226" s="20">
        <f t="shared" si="32"/>
        <v>169.68063359999988</v>
      </c>
      <c r="H226" s="20">
        <f t="shared" si="33"/>
        <v>169.68063359999988</v>
      </c>
      <c r="I226" s="36">
        <f t="shared" si="34"/>
        <v>3.8100991999999962</v>
      </c>
      <c r="J226" s="36">
        <f t="shared" si="29"/>
        <v>8.996140800000012</v>
      </c>
      <c r="K226" s="4">
        <f t="shared" si="35"/>
        <v>169.68073359999988</v>
      </c>
    </row>
    <row r="227" spans="1:11" ht="13.5">
      <c r="A227" s="14">
        <v>32724</v>
      </c>
      <c r="B227" s="1">
        <v>103.45</v>
      </c>
      <c r="C227" s="34">
        <f t="shared" si="30"/>
        <v>8.93808</v>
      </c>
      <c r="D227" s="34">
        <f t="shared" si="27"/>
        <v>0.4</v>
      </c>
      <c r="E227" s="35">
        <f t="shared" si="28"/>
        <v>0.4</v>
      </c>
      <c r="F227" s="35">
        <f t="shared" si="31"/>
        <v>8.996140800000003</v>
      </c>
      <c r="G227" s="20">
        <f t="shared" si="32"/>
        <v>169.22257279999985</v>
      </c>
      <c r="H227" s="20">
        <f t="shared" si="33"/>
        <v>169.22257279999985</v>
      </c>
      <c r="I227" s="36">
        <f t="shared" si="34"/>
        <v>-0.4580608000000268</v>
      </c>
      <c r="J227" s="36">
        <f t="shared" si="29"/>
        <v>8.996140800000012</v>
      </c>
      <c r="K227" s="4">
        <f t="shared" si="35"/>
        <v>169.22267279999986</v>
      </c>
    </row>
    <row r="228" spans="1:11" ht="13.5">
      <c r="A228" s="14">
        <v>32725</v>
      </c>
      <c r="B228" s="1">
        <v>84.61</v>
      </c>
      <c r="C228" s="34">
        <f t="shared" si="30"/>
        <v>7.310304</v>
      </c>
      <c r="D228" s="34">
        <f t="shared" si="27"/>
        <v>0.4</v>
      </c>
      <c r="E228" s="35">
        <f t="shared" si="28"/>
        <v>0.4</v>
      </c>
      <c r="F228" s="35">
        <f t="shared" si="31"/>
        <v>8.996140800000003</v>
      </c>
      <c r="G228" s="20">
        <f t="shared" si="32"/>
        <v>167.13673599999984</v>
      </c>
      <c r="H228" s="20">
        <f t="shared" si="33"/>
        <v>167.13673599999984</v>
      </c>
      <c r="I228" s="36">
        <f t="shared" si="34"/>
        <v>-2.08583680000001</v>
      </c>
      <c r="J228" s="36">
        <f t="shared" si="29"/>
        <v>8.996140800000012</v>
      </c>
      <c r="K228" s="4">
        <f t="shared" si="35"/>
        <v>167.13683599999985</v>
      </c>
    </row>
    <row r="229" spans="1:11" ht="13.5">
      <c r="A229" s="14">
        <v>32726</v>
      </c>
      <c r="B229" s="1">
        <v>80.84</v>
      </c>
      <c r="C229" s="34">
        <f t="shared" si="30"/>
        <v>6.9845760000000015</v>
      </c>
      <c r="D229" s="34">
        <f t="shared" si="27"/>
        <v>0.4</v>
      </c>
      <c r="E229" s="35">
        <f t="shared" si="28"/>
        <v>0.4</v>
      </c>
      <c r="F229" s="35">
        <f t="shared" si="31"/>
        <v>8.996140800000003</v>
      </c>
      <c r="G229" s="20">
        <f t="shared" si="32"/>
        <v>164.72517119999983</v>
      </c>
      <c r="H229" s="20">
        <f t="shared" si="33"/>
        <v>164.72517119999983</v>
      </c>
      <c r="I229" s="36">
        <f t="shared" si="34"/>
        <v>-2.411564800000008</v>
      </c>
      <c r="J229" s="36">
        <f t="shared" si="29"/>
        <v>8.996140800000012</v>
      </c>
      <c r="K229" s="4">
        <f t="shared" si="35"/>
        <v>164.72527119999984</v>
      </c>
    </row>
    <row r="230" spans="1:11" ht="13.5">
      <c r="A230" s="14">
        <v>32727</v>
      </c>
      <c r="B230" s="1">
        <v>87.18</v>
      </c>
      <c r="C230" s="34">
        <f t="shared" si="30"/>
        <v>7.532352</v>
      </c>
      <c r="D230" s="34">
        <f t="shared" si="27"/>
        <v>0.4</v>
      </c>
      <c r="E230" s="35">
        <f t="shared" si="28"/>
        <v>0.4</v>
      </c>
      <c r="F230" s="35">
        <f t="shared" si="31"/>
        <v>8.996140800000003</v>
      </c>
      <c r="G230" s="20">
        <f t="shared" si="32"/>
        <v>162.86138239999983</v>
      </c>
      <c r="H230" s="20">
        <f t="shared" si="33"/>
        <v>162.86138239999983</v>
      </c>
      <c r="I230" s="36">
        <f t="shared" si="34"/>
        <v>-1.863788800000009</v>
      </c>
      <c r="J230" s="36">
        <f t="shared" si="29"/>
        <v>8.996140800000012</v>
      </c>
      <c r="K230" s="4">
        <f t="shared" si="35"/>
        <v>162.86148239999983</v>
      </c>
    </row>
    <row r="231" spans="1:11" ht="13.5">
      <c r="A231" s="14">
        <v>32728</v>
      </c>
      <c r="B231" s="1">
        <v>53.83</v>
      </c>
      <c r="C231" s="34">
        <f t="shared" si="30"/>
        <v>4.650911999999999</v>
      </c>
      <c r="D231" s="34">
        <f t="shared" si="27"/>
        <v>0.4</v>
      </c>
      <c r="E231" s="35">
        <f t="shared" si="28"/>
        <v>0.4</v>
      </c>
      <c r="F231" s="35">
        <f t="shared" si="31"/>
        <v>8.996140800000003</v>
      </c>
      <c r="G231" s="20">
        <f t="shared" si="32"/>
        <v>158.11615359999982</v>
      </c>
      <c r="H231" s="20">
        <f t="shared" si="33"/>
        <v>158.11615359999982</v>
      </c>
      <c r="I231" s="36">
        <f t="shared" si="34"/>
        <v>-4.745228800000007</v>
      </c>
      <c r="J231" s="36">
        <f t="shared" si="29"/>
        <v>8.996140800000012</v>
      </c>
      <c r="K231" s="4">
        <f t="shared" si="35"/>
        <v>158.11625359999982</v>
      </c>
    </row>
    <row r="232" spans="1:11" ht="13.5">
      <c r="A232" s="14">
        <v>32729</v>
      </c>
      <c r="B232" s="1">
        <v>48.33</v>
      </c>
      <c r="C232" s="34">
        <f t="shared" si="30"/>
        <v>4.175711999999999</v>
      </c>
      <c r="D232" s="34">
        <f t="shared" si="27"/>
        <v>0.4</v>
      </c>
      <c r="E232" s="35">
        <f t="shared" si="28"/>
        <v>0.4</v>
      </c>
      <c r="F232" s="35">
        <f t="shared" si="31"/>
        <v>8.996140800000003</v>
      </c>
      <c r="G232" s="20">
        <f t="shared" si="32"/>
        <v>152.8957247999998</v>
      </c>
      <c r="H232" s="20">
        <f t="shared" si="33"/>
        <v>152.8957247999998</v>
      </c>
      <c r="I232" s="36">
        <f t="shared" si="34"/>
        <v>-5.220428800000008</v>
      </c>
      <c r="J232" s="36">
        <f t="shared" si="29"/>
        <v>8.996140800000012</v>
      </c>
      <c r="K232" s="4">
        <f t="shared" si="35"/>
        <v>152.89582479999982</v>
      </c>
    </row>
    <row r="233" spans="1:11" ht="13.5">
      <c r="A233" s="14">
        <v>32730</v>
      </c>
      <c r="B233" s="1">
        <v>43.89</v>
      </c>
      <c r="C233" s="34">
        <f t="shared" si="30"/>
        <v>3.792096</v>
      </c>
      <c r="D233" s="34">
        <f t="shared" si="27"/>
        <v>0.4</v>
      </c>
      <c r="E233" s="35">
        <f t="shared" si="28"/>
        <v>0.4</v>
      </c>
      <c r="F233" s="35">
        <f t="shared" si="31"/>
        <v>8.996140800000003</v>
      </c>
      <c r="G233" s="20">
        <f t="shared" si="32"/>
        <v>147.2916799999998</v>
      </c>
      <c r="H233" s="20">
        <f t="shared" si="33"/>
        <v>147.2916799999998</v>
      </c>
      <c r="I233" s="36">
        <f t="shared" si="34"/>
        <v>-5.604044800000025</v>
      </c>
      <c r="J233" s="36">
        <f t="shared" si="29"/>
        <v>8.996140800000012</v>
      </c>
      <c r="K233" s="4">
        <f t="shared" si="35"/>
        <v>147.2917799999998</v>
      </c>
    </row>
    <row r="234" spans="1:11" ht="13.5">
      <c r="A234" s="14">
        <v>32731</v>
      </c>
      <c r="B234" s="1">
        <v>38.78</v>
      </c>
      <c r="C234" s="34">
        <f t="shared" si="30"/>
        <v>3.350592</v>
      </c>
      <c r="D234" s="34">
        <f t="shared" si="27"/>
        <v>0.4</v>
      </c>
      <c r="E234" s="35">
        <f t="shared" si="28"/>
        <v>0.4</v>
      </c>
      <c r="F234" s="35">
        <f t="shared" si="31"/>
        <v>8.996140800000003</v>
      </c>
      <c r="G234" s="20">
        <f t="shared" si="32"/>
        <v>141.24613119999978</v>
      </c>
      <c r="H234" s="20">
        <f t="shared" si="33"/>
        <v>141.24613119999978</v>
      </c>
      <c r="I234" s="36">
        <f t="shared" si="34"/>
        <v>-6.045548800000006</v>
      </c>
      <c r="J234" s="36">
        <f t="shared" si="29"/>
        <v>8.996140800000012</v>
      </c>
      <c r="K234" s="4">
        <f t="shared" si="35"/>
        <v>141.24623119999978</v>
      </c>
    </row>
    <row r="235" spans="1:11" ht="13.5">
      <c r="A235" s="14">
        <v>32732</v>
      </c>
      <c r="B235" s="1">
        <v>34.6</v>
      </c>
      <c r="C235" s="34">
        <f t="shared" si="30"/>
        <v>2.98944</v>
      </c>
      <c r="D235" s="34">
        <f t="shared" si="27"/>
        <v>0.4</v>
      </c>
      <c r="E235" s="35">
        <f t="shared" si="28"/>
        <v>0.4</v>
      </c>
      <c r="F235" s="35">
        <f t="shared" si="31"/>
        <v>8.996140800000003</v>
      </c>
      <c r="G235" s="20">
        <f t="shared" si="32"/>
        <v>134.83943039999977</v>
      </c>
      <c r="H235" s="20">
        <f t="shared" si="33"/>
        <v>134.83943039999977</v>
      </c>
      <c r="I235" s="36">
        <f t="shared" si="34"/>
        <v>-6.40670080000001</v>
      </c>
      <c r="J235" s="36">
        <f t="shared" si="29"/>
        <v>8.996140800000012</v>
      </c>
      <c r="K235" s="4">
        <f t="shared" si="35"/>
        <v>134.83953039999977</v>
      </c>
    </row>
    <row r="236" spans="1:11" ht="13.5">
      <c r="A236" s="14">
        <v>32733</v>
      </c>
      <c r="B236" s="1">
        <v>32.1</v>
      </c>
      <c r="C236" s="34">
        <f t="shared" si="30"/>
        <v>2.77344</v>
      </c>
      <c r="D236" s="34">
        <f t="shared" si="27"/>
        <v>0.4</v>
      </c>
      <c r="E236" s="35">
        <f t="shared" si="28"/>
        <v>0.4</v>
      </c>
      <c r="F236" s="35">
        <f t="shared" si="31"/>
        <v>8.996140800000003</v>
      </c>
      <c r="G236" s="20">
        <f t="shared" si="32"/>
        <v>128.21672959999975</v>
      </c>
      <c r="H236" s="20">
        <f t="shared" si="33"/>
        <v>128.21672959999975</v>
      </c>
      <c r="I236" s="36">
        <f t="shared" si="34"/>
        <v>-6.622700800000018</v>
      </c>
      <c r="J236" s="36">
        <f t="shared" si="29"/>
        <v>8.996140800000012</v>
      </c>
      <c r="K236" s="4">
        <f t="shared" si="35"/>
        <v>128.21682959999976</v>
      </c>
    </row>
    <row r="237" spans="1:11" ht="13.5">
      <c r="A237" s="14">
        <v>32734</v>
      </c>
      <c r="B237" s="1">
        <v>30.11</v>
      </c>
      <c r="C237" s="34">
        <f t="shared" si="30"/>
        <v>2.601504</v>
      </c>
      <c r="D237" s="34">
        <f t="shared" si="27"/>
        <v>0.4</v>
      </c>
      <c r="E237" s="35">
        <f t="shared" si="28"/>
        <v>0.4</v>
      </c>
      <c r="F237" s="35">
        <f t="shared" si="31"/>
        <v>5.418233599999752</v>
      </c>
      <c r="G237" s="20">
        <f t="shared" si="32"/>
        <v>125</v>
      </c>
      <c r="H237" s="20">
        <f t="shared" si="33"/>
        <v>125</v>
      </c>
      <c r="I237" s="36">
        <f t="shared" si="34"/>
        <v>-3.216729599999752</v>
      </c>
      <c r="J237" s="36">
        <f t="shared" si="29"/>
        <v>5.418233599999757</v>
      </c>
      <c r="K237" s="4">
        <f t="shared" si="35"/>
        <v>125.0001</v>
      </c>
    </row>
    <row r="238" spans="1:11" ht="13.5">
      <c r="A238" s="14">
        <v>32735</v>
      </c>
      <c r="B238" s="1">
        <v>130.85</v>
      </c>
      <c r="C238" s="34">
        <f t="shared" si="30"/>
        <v>11.30544</v>
      </c>
      <c r="D238" s="34">
        <f t="shared" si="27"/>
        <v>0.4</v>
      </c>
      <c r="E238" s="35">
        <f t="shared" si="28"/>
        <v>0.4</v>
      </c>
      <c r="F238" s="35">
        <f t="shared" si="31"/>
        <v>8.996140800000003</v>
      </c>
      <c r="G238" s="20">
        <f t="shared" si="32"/>
        <v>126.90929919999999</v>
      </c>
      <c r="H238" s="20">
        <f t="shared" si="33"/>
        <v>126.90929919999999</v>
      </c>
      <c r="I238" s="36">
        <f t="shared" si="34"/>
        <v>1.9092991999999924</v>
      </c>
      <c r="J238" s="36">
        <f t="shared" si="29"/>
        <v>8.996140800000012</v>
      </c>
      <c r="K238" s="4">
        <f t="shared" si="35"/>
        <v>126.9093992</v>
      </c>
    </row>
    <row r="239" spans="1:11" ht="13.5">
      <c r="A239" s="14">
        <v>32736</v>
      </c>
      <c r="B239" s="1">
        <v>89.43</v>
      </c>
      <c r="C239" s="34">
        <f t="shared" si="30"/>
        <v>7.726752</v>
      </c>
      <c r="D239" s="34">
        <f t="shared" si="27"/>
        <v>0.4</v>
      </c>
      <c r="E239" s="35">
        <f t="shared" si="28"/>
        <v>0.4</v>
      </c>
      <c r="F239" s="35">
        <f t="shared" si="31"/>
        <v>8.996140800000003</v>
      </c>
      <c r="G239" s="20">
        <f t="shared" si="32"/>
        <v>125.23991039999999</v>
      </c>
      <c r="H239" s="20">
        <f t="shared" si="33"/>
        <v>125.23991039999999</v>
      </c>
      <c r="I239" s="36">
        <f t="shared" si="34"/>
        <v>-1.6693888000000072</v>
      </c>
      <c r="J239" s="36">
        <f t="shared" si="29"/>
        <v>8.996140800000012</v>
      </c>
      <c r="K239" s="4">
        <f t="shared" si="35"/>
        <v>125.24001039999999</v>
      </c>
    </row>
    <row r="240" spans="1:11" ht="13.5">
      <c r="A240" s="14">
        <v>32737</v>
      </c>
      <c r="B240" s="1">
        <v>219.96</v>
      </c>
      <c r="C240" s="34">
        <f t="shared" si="30"/>
        <v>19.004544</v>
      </c>
      <c r="D240" s="34">
        <f t="shared" si="27"/>
        <v>0.4</v>
      </c>
      <c r="E240" s="35">
        <f t="shared" si="28"/>
        <v>0.4</v>
      </c>
      <c r="F240" s="35">
        <f t="shared" si="31"/>
        <v>8.996140800000003</v>
      </c>
      <c r="G240" s="20">
        <f t="shared" si="32"/>
        <v>134.84831359999998</v>
      </c>
      <c r="H240" s="20">
        <f t="shared" si="33"/>
        <v>134.84831359999998</v>
      </c>
      <c r="I240" s="36">
        <f t="shared" si="34"/>
        <v>9.608403199999998</v>
      </c>
      <c r="J240" s="36">
        <f t="shared" si="29"/>
        <v>8.996140800000012</v>
      </c>
      <c r="K240" s="4">
        <f t="shared" si="35"/>
        <v>134.8484136</v>
      </c>
    </row>
    <row r="241" spans="1:11" ht="13.5">
      <c r="A241" s="14">
        <v>32738</v>
      </c>
      <c r="B241" s="1">
        <v>134.99</v>
      </c>
      <c r="C241" s="34">
        <f t="shared" si="30"/>
        <v>11.663136000000002</v>
      </c>
      <c r="D241" s="34">
        <f t="shared" si="27"/>
        <v>0.4</v>
      </c>
      <c r="E241" s="35">
        <f t="shared" si="28"/>
        <v>0.4</v>
      </c>
      <c r="F241" s="35">
        <f t="shared" si="31"/>
        <v>8.996140800000003</v>
      </c>
      <c r="G241" s="20">
        <f t="shared" si="32"/>
        <v>137.11530879999998</v>
      </c>
      <c r="H241" s="20">
        <f t="shared" si="33"/>
        <v>137.11530879999998</v>
      </c>
      <c r="I241" s="36">
        <f t="shared" si="34"/>
        <v>2.2669951999999967</v>
      </c>
      <c r="J241" s="36">
        <f t="shared" si="29"/>
        <v>8.996140800000012</v>
      </c>
      <c r="K241" s="4">
        <f t="shared" si="35"/>
        <v>137.11540879999998</v>
      </c>
    </row>
    <row r="242" spans="1:11" ht="13.5">
      <c r="A242" s="14">
        <v>32739</v>
      </c>
      <c r="B242" s="1">
        <v>67.67</v>
      </c>
      <c r="C242" s="34">
        <f t="shared" si="30"/>
        <v>5.846688000000001</v>
      </c>
      <c r="D242" s="34">
        <f t="shared" si="27"/>
        <v>0.4</v>
      </c>
      <c r="E242" s="35">
        <f t="shared" si="28"/>
        <v>0.4</v>
      </c>
      <c r="F242" s="35">
        <f t="shared" si="31"/>
        <v>8.996140800000003</v>
      </c>
      <c r="G242" s="20">
        <f t="shared" si="32"/>
        <v>133.56585599999997</v>
      </c>
      <c r="H242" s="20">
        <f t="shared" si="33"/>
        <v>133.56585599999997</v>
      </c>
      <c r="I242" s="36">
        <f t="shared" si="34"/>
        <v>-3.5494528000000116</v>
      </c>
      <c r="J242" s="36">
        <f t="shared" si="29"/>
        <v>8.996140800000012</v>
      </c>
      <c r="K242" s="4">
        <f t="shared" si="35"/>
        <v>133.56595599999997</v>
      </c>
    </row>
    <row r="243" spans="1:11" ht="13.5">
      <c r="A243" s="14">
        <v>32740</v>
      </c>
      <c r="B243" s="1">
        <v>51.28</v>
      </c>
      <c r="C243" s="34">
        <f t="shared" si="30"/>
        <v>4.430592</v>
      </c>
      <c r="D243" s="34">
        <f t="shared" si="27"/>
        <v>0.4</v>
      </c>
      <c r="E243" s="35">
        <f t="shared" si="28"/>
        <v>0.4</v>
      </c>
      <c r="F243" s="35">
        <f t="shared" si="31"/>
        <v>8.996140800000003</v>
      </c>
      <c r="G243" s="20">
        <f t="shared" si="32"/>
        <v>128.60030719999995</v>
      </c>
      <c r="H243" s="20">
        <f t="shared" si="33"/>
        <v>128.60030719999995</v>
      </c>
      <c r="I243" s="36">
        <f t="shared" si="34"/>
        <v>-4.965548800000022</v>
      </c>
      <c r="J243" s="36">
        <f t="shared" si="29"/>
        <v>8.996140800000012</v>
      </c>
      <c r="K243" s="4">
        <f t="shared" si="35"/>
        <v>128.60040719999995</v>
      </c>
    </row>
    <row r="244" spans="1:11" ht="13.5">
      <c r="A244" s="14">
        <v>32741</v>
      </c>
      <c r="B244" s="1">
        <v>43.2</v>
      </c>
      <c r="C244" s="34">
        <f t="shared" si="30"/>
        <v>3.73248</v>
      </c>
      <c r="D244" s="34">
        <f t="shared" si="27"/>
        <v>0.4</v>
      </c>
      <c r="E244" s="35">
        <f t="shared" si="28"/>
        <v>0.4</v>
      </c>
      <c r="F244" s="35">
        <f t="shared" si="31"/>
        <v>6.93278719999995</v>
      </c>
      <c r="G244" s="20">
        <f t="shared" si="32"/>
        <v>125</v>
      </c>
      <c r="H244" s="20">
        <f t="shared" si="33"/>
        <v>125</v>
      </c>
      <c r="I244" s="36">
        <f t="shared" si="34"/>
        <v>-3.6003071999999463</v>
      </c>
      <c r="J244" s="36">
        <f t="shared" si="29"/>
        <v>6.9327871999999555</v>
      </c>
      <c r="K244" s="4">
        <f t="shared" si="35"/>
        <v>125.0001</v>
      </c>
    </row>
    <row r="245" spans="1:11" ht="13.5">
      <c r="A245" s="14">
        <v>32742</v>
      </c>
      <c r="B245" s="1">
        <v>39.42</v>
      </c>
      <c r="C245" s="34">
        <f t="shared" si="30"/>
        <v>3.405888000000001</v>
      </c>
      <c r="D245" s="34">
        <f t="shared" si="27"/>
        <v>0.4</v>
      </c>
      <c r="E245" s="35">
        <f t="shared" si="28"/>
        <v>0.4</v>
      </c>
      <c r="F245" s="35">
        <f t="shared" si="31"/>
        <v>3.005887999999999</v>
      </c>
      <c r="G245" s="20">
        <f t="shared" si="32"/>
        <v>125</v>
      </c>
      <c r="H245" s="20">
        <f t="shared" si="33"/>
        <v>125</v>
      </c>
      <c r="I245" s="36">
        <f t="shared" si="34"/>
        <v>0</v>
      </c>
      <c r="J245" s="36">
        <f t="shared" si="29"/>
        <v>3.0058880000000046</v>
      </c>
      <c r="K245" s="4">
        <f t="shared" si="35"/>
        <v>125.0001</v>
      </c>
    </row>
    <row r="246" spans="1:11" ht="13.5">
      <c r="A246" s="14">
        <v>32743</v>
      </c>
      <c r="B246" s="1">
        <v>37.7</v>
      </c>
      <c r="C246" s="34">
        <f t="shared" si="30"/>
        <v>3.25728</v>
      </c>
      <c r="D246" s="34">
        <f t="shared" si="27"/>
        <v>0.4</v>
      </c>
      <c r="E246" s="35">
        <f t="shared" si="28"/>
        <v>0.4</v>
      </c>
      <c r="F246" s="35">
        <f t="shared" si="31"/>
        <v>2.857280000000003</v>
      </c>
      <c r="G246" s="20">
        <f t="shared" si="32"/>
        <v>125</v>
      </c>
      <c r="H246" s="20">
        <f t="shared" si="33"/>
        <v>125</v>
      </c>
      <c r="I246" s="36">
        <f t="shared" si="34"/>
        <v>0</v>
      </c>
      <c r="J246" s="36">
        <f t="shared" si="29"/>
        <v>2.8572800000000087</v>
      </c>
      <c r="K246" s="4">
        <f t="shared" si="35"/>
        <v>125.0001</v>
      </c>
    </row>
    <row r="247" spans="1:11" ht="13.5">
      <c r="A247" s="14">
        <v>32744</v>
      </c>
      <c r="B247" s="1">
        <v>45.88</v>
      </c>
      <c r="C247" s="34">
        <f t="shared" si="30"/>
        <v>3.964032</v>
      </c>
      <c r="D247" s="34">
        <f t="shared" si="27"/>
        <v>0.4</v>
      </c>
      <c r="E247" s="35">
        <f t="shared" si="28"/>
        <v>0.4</v>
      </c>
      <c r="F247" s="35">
        <f t="shared" si="31"/>
        <v>3.5640319999999974</v>
      </c>
      <c r="G247" s="20">
        <f t="shared" si="32"/>
        <v>125</v>
      </c>
      <c r="H247" s="20">
        <f t="shared" si="33"/>
        <v>125</v>
      </c>
      <c r="I247" s="36">
        <f t="shared" si="34"/>
        <v>0</v>
      </c>
      <c r="J247" s="36">
        <f t="shared" si="29"/>
        <v>3.564032000000003</v>
      </c>
      <c r="K247" s="4">
        <f t="shared" si="35"/>
        <v>125.0001</v>
      </c>
    </row>
    <row r="248" spans="1:11" ht="13.5">
      <c r="A248" s="14">
        <v>32745</v>
      </c>
      <c r="B248" s="1">
        <v>62.57</v>
      </c>
      <c r="C248" s="34">
        <f t="shared" si="30"/>
        <v>5.406048</v>
      </c>
      <c r="D248" s="34">
        <f t="shared" si="27"/>
        <v>0.4</v>
      </c>
      <c r="E248" s="35">
        <f t="shared" si="28"/>
        <v>0.4</v>
      </c>
      <c r="F248" s="35">
        <f t="shared" si="31"/>
        <v>5.006047999999993</v>
      </c>
      <c r="G248" s="20">
        <f t="shared" si="32"/>
        <v>125</v>
      </c>
      <c r="H248" s="20">
        <f t="shared" si="33"/>
        <v>125</v>
      </c>
      <c r="I248" s="36">
        <f t="shared" si="34"/>
        <v>0</v>
      </c>
      <c r="J248" s="36">
        <f t="shared" si="29"/>
        <v>5.006047999999998</v>
      </c>
      <c r="K248" s="4">
        <f t="shared" si="35"/>
        <v>125.0001</v>
      </c>
    </row>
    <row r="249" spans="1:11" ht="13.5">
      <c r="A249" s="14">
        <v>32746</v>
      </c>
      <c r="B249" s="1">
        <v>40.17</v>
      </c>
      <c r="C249" s="34">
        <f t="shared" si="30"/>
        <v>3.470688000000001</v>
      </c>
      <c r="D249" s="34">
        <f t="shared" si="27"/>
        <v>0.4</v>
      </c>
      <c r="E249" s="35">
        <f t="shared" si="28"/>
        <v>0.4</v>
      </c>
      <c r="F249" s="35">
        <f t="shared" si="31"/>
        <v>3.07068799999999</v>
      </c>
      <c r="G249" s="20">
        <f t="shared" si="32"/>
        <v>125</v>
      </c>
      <c r="H249" s="20">
        <f t="shared" si="33"/>
        <v>125</v>
      </c>
      <c r="I249" s="36">
        <f t="shared" si="34"/>
        <v>0</v>
      </c>
      <c r="J249" s="36">
        <f t="shared" si="29"/>
        <v>3.0706879999999956</v>
      </c>
      <c r="K249" s="4">
        <f t="shared" si="35"/>
        <v>125.0001</v>
      </c>
    </row>
    <row r="250" spans="1:11" ht="13.5">
      <c r="A250" s="14">
        <v>32747</v>
      </c>
      <c r="B250" s="1">
        <v>434.31</v>
      </c>
      <c r="C250" s="34">
        <f t="shared" si="30"/>
        <v>37.524384</v>
      </c>
      <c r="D250" s="34">
        <f t="shared" si="27"/>
        <v>0.4</v>
      </c>
      <c r="E250" s="35">
        <f t="shared" si="28"/>
        <v>0.4</v>
      </c>
      <c r="F250" s="35">
        <f t="shared" si="31"/>
        <v>8.996140800000003</v>
      </c>
      <c r="G250" s="20">
        <f t="shared" si="32"/>
        <v>153.1282432</v>
      </c>
      <c r="H250" s="20">
        <f t="shared" si="33"/>
        <v>153.1282432</v>
      </c>
      <c r="I250" s="36">
        <f t="shared" si="34"/>
        <v>28.128243199999986</v>
      </c>
      <c r="J250" s="36">
        <f t="shared" si="29"/>
        <v>8.996140800000012</v>
      </c>
      <c r="K250" s="4">
        <f t="shared" si="35"/>
        <v>153.1283432</v>
      </c>
    </row>
    <row r="251" spans="1:11" ht="13.5">
      <c r="A251" s="14">
        <v>32748</v>
      </c>
      <c r="B251" s="1">
        <v>456.85</v>
      </c>
      <c r="C251" s="34">
        <f t="shared" si="30"/>
        <v>39.47184</v>
      </c>
      <c r="D251" s="34">
        <f t="shared" si="27"/>
        <v>0.4</v>
      </c>
      <c r="E251" s="35">
        <f t="shared" si="28"/>
        <v>0.4</v>
      </c>
      <c r="F251" s="35">
        <f t="shared" si="31"/>
        <v>8.996140800000003</v>
      </c>
      <c r="G251" s="20">
        <f t="shared" si="32"/>
        <v>183.20394239999996</v>
      </c>
      <c r="H251" s="20">
        <f t="shared" si="33"/>
        <v>183.20394239999996</v>
      </c>
      <c r="I251" s="36">
        <f t="shared" si="34"/>
        <v>30.075699199999974</v>
      </c>
      <c r="J251" s="36">
        <f t="shared" si="29"/>
        <v>8.996140800000012</v>
      </c>
      <c r="K251" s="4">
        <f t="shared" si="35"/>
        <v>183.20404239999996</v>
      </c>
    </row>
    <row r="252" spans="1:11" ht="13.5">
      <c r="A252" s="14">
        <v>32749</v>
      </c>
      <c r="B252" s="1">
        <v>203.6</v>
      </c>
      <c r="C252" s="34">
        <f t="shared" si="30"/>
        <v>17.59104</v>
      </c>
      <c r="D252" s="34">
        <f t="shared" si="27"/>
        <v>0.4</v>
      </c>
      <c r="E252" s="35">
        <f t="shared" si="28"/>
        <v>0.4</v>
      </c>
      <c r="F252" s="35">
        <f t="shared" si="31"/>
        <v>8.996140800000003</v>
      </c>
      <c r="G252" s="20">
        <f t="shared" si="32"/>
        <v>191.39884159999994</v>
      </c>
      <c r="H252" s="20">
        <f t="shared" si="33"/>
        <v>191.39884159999994</v>
      </c>
      <c r="I252" s="36">
        <f t="shared" si="34"/>
        <v>8.19489919999998</v>
      </c>
      <c r="J252" s="36">
        <f t="shared" si="29"/>
        <v>8.996140800000012</v>
      </c>
      <c r="K252" s="4">
        <f t="shared" si="35"/>
        <v>191.39894159999994</v>
      </c>
    </row>
    <row r="253" spans="1:11" ht="13.5">
      <c r="A253" s="14">
        <v>32750</v>
      </c>
      <c r="B253" s="1">
        <v>130.16</v>
      </c>
      <c r="C253" s="34">
        <f t="shared" si="30"/>
        <v>11.245823999999999</v>
      </c>
      <c r="D253" s="34">
        <f t="shared" si="27"/>
        <v>0.4</v>
      </c>
      <c r="E253" s="35">
        <f t="shared" si="28"/>
        <v>0.4</v>
      </c>
      <c r="F253" s="35">
        <f t="shared" si="31"/>
        <v>8.996140800000003</v>
      </c>
      <c r="G253" s="20">
        <f t="shared" si="32"/>
        <v>193.24852479999993</v>
      </c>
      <c r="H253" s="20">
        <f t="shared" si="33"/>
        <v>193.24852479999993</v>
      </c>
      <c r="I253" s="36">
        <f t="shared" si="34"/>
        <v>1.849683199999987</v>
      </c>
      <c r="J253" s="36">
        <f t="shared" si="29"/>
        <v>8.996140800000012</v>
      </c>
      <c r="K253" s="4">
        <f t="shared" si="35"/>
        <v>193.24862479999993</v>
      </c>
    </row>
    <row r="254" spans="1:11" ht="13.5">
      <c r="A254" s="14">
        <v>32751</v>
      </c>
      <c r="B254" s="1">
        <v>101.34</v>
      </c>
      <c r="C254" s="34">
        <f t="shared" si="30"/>
        <v>8.755776000000003</v>
      </c>
      <c r="D254" s="34">
        <f t="shared" si="27"/>
        <v>0.4</v>
      </c>
      <c r="E254" s="35">
        <f t="shared" si="28"/>
        <v>0.4</v>
      </c>
      <c r="F254" s="35">
        <f t="shared" si="31"/>
        <v>8.996140800000003</v>
      </c>
      <c r="G254" s="20">
        <f t="shared" si="32"/>
        <v>192.6081599999999</v>
      </c>
      <c r="H254" s="20">
        <f t="shared" si="33"/>
        <v>192.6081599999999</v>
      </c>
      <c r="I254" s="36">
        <f t="shared" si="34"/>
        <v>-0.6403648000000146</v>
      </c>
      <c r="J254" s="36">
        <f t="shared" si="29"/>
        <v>8.996140800000012</v>
      </c>
      <c r="K254" s="4">
        <f t="shared" si="35"/>
        <v>192.60825999999992</v>
      </c>
    </row>
    <row r="255" spans="1:11" ht="13.5">
      <c r="A255" s="14">
        <v>32752</v>
      </c>
      <c r="B255" s="1">
        <v>77.45</v>
      </c>
      <c r="C255" s="34">
        <f t="shared" si="30"/>
        <v>6.69168</v>
      </c>
      <c r="D255" s="34">
        <f t="shared" si="27"/>
        <v>0.4</v>
      </c>
      <c r="E255" s="35">
        <f t="shared" si="28"/>
        <v>0.4</v>
      </c>
      <c r="F255" s="35">
        <f t="shared" si="31"/>
        <v>8.996140800000003</v>
      </c>
      <c r="G255" s="20">
        <f t="shared" si="32"/>
        <v>189.9036991999999</v>
      </c>
      <c r="H255" s="20">
        <f t="shared" si="33"/>
        <v>189.9036991999999</v>
      </c>
      <c r="I255" s="36">
        <f t="shared" si="34"/>
        <v>-2.704460800000021</v>
      </c>
      <c r="J255" s="36">
        <f t="shared" si="29"/>
        <v>8.996140800000012</v>
      </c>
      <c r="K255" s="4">
        <f t="shared" si="35"/>
        <v>189.9037991999999</v>
      </c>
    </row>
    <row r="256" spans="1:11" ht="13.5">
      <c r="A256" s="14">
        <v>32753</v>
      </c>
      <c r="B256" s="1">
        <v>66.15</v>
      </c>
      <c r="C256" s="34">
        <f t="shared" si="30"/>
        <v>5.715360000000001</v>
      </c>
      <c r="D256" s="34">
        <f t="shared" si="27"/>
        <v>0.4</v>
      </c>
      <c r="E256" s="35">
        <f t="shared" si="28"/>
        <v>0.4</v>
      </c>
      <c r="F256" s="35">
        <f t="shared" si="31"/>
        <v>8.996140800000003</v>
      </c>
      <c r="G256" s="20">
        <f t="shared" si="32"/>
        <v>186.22291839999988</v>
      </c>
      <c r="H256" s="20">
        <f t="shared" si="33"/>
        <v>186.22291839999988</v>
      </c>
      <c r="I256" s="36">
        <f t="shared" si="34"/>
        <v>-3.680780800000008</v>
      </c>
      <c r="J256" s="36">
        <f t="shared" si="29"/>
        <v>8.996140800000012</v>
      </c>
      <c r="K256" s="4">
        <f t="shared" si="35"/>
        <v>186.2230183999999</v>
      </c>
    </row>
    <row r="257" spans="1:11" ht="13.5">
      <c r="A257" s="14">
        <v>32754</v>
      </c>
      <c r="B257" s="1">
        <v>79.04</v>
      </c>
      <c r="C257" s="34">
        <f t="shared" si="30"/>
        <v>6.829056000000002</v>
      </c>
      <c r="D257" s="34">
        <f t="shared" si="27"/>
        <v>0.4</v>
      </c>
      <c r="E257" s="35">
        <f t="shared" si="28"/>
        <v>0.4</v>
      </c>
      <c r="F257" s="35">
        <f t="shared" si="31"/>
        <v>8.996140800000003</v>
      </c>
      <c r="G257" s="20">
        <f t="shared" si="32"/>
        <v>183.65583359999988</v>
      </c>
      <c r="H257" s="20">
        <f t="shared" si="33"/>
        <v>183.65583359999988</v>
      </c>
      <c r="I257" s="36">
        <f t="shared" si="34"/>
        <v>-2.5670848000000035</v>
      </c>
      <c r="J257" s="36">
        <f t="shared" si="29"/>
        <v>8.996140800000012</v>
      </c>
      <c r="K257" s="4">
        <f t="shared" si="35"/>
        <v>183.65593359999988</v>
      </c>
    </row>
    <row r="258" spans="1:11" ht="13.5">
      <c r="A258" s="14">
        <v>32755</v>
      </c>
      <c r="B258" s="1">
        <v>186.2</v>
      </c>
      <c r="C258" s="34">
        <f t="shared" si="30"/>
        <v>16.08768</v>
      </c>
      <c r="D258" s="34">
        <f t="shared" si="27"/>
        <v>0.4</v>
      </c>
      <c r="E258" s="35">
        <f t="shared" si="28"/>
        <v>0.4</v>
      </c>
      <c r="F258" s="35">
        <f t="shared" si="31"/>
        <v>8.996140800000003</v>
      </c>
      <c r="G258" s="20">
        <f t="shared" si="32"/>
        <v>190.34737279999987</v>
      </c>
      <c r="H258" s="20">
        <f t="shared" si="33"/>
        <v>190.34737279999987</v>
      </c>
      <c r="I258" s="36">
        <f t="shared" si="34"/>
        <v>6.691539199999994</v>
      </c>
      <c r="J258" s="36">
        <f t="shared" si="29"/>
        <v>8.996140800000012</v>
      </c>
      <c r="K258" s="4">
        <f t="shared" si="35"/>
        <v>190.34747279999988</v>
      </c>
    </row>
    <row r="259" spans="1:11" ht="13.5">
      <c r="A259" s="14">
        <v>32756</v>
      </c>
      <c r="B259" s="1">
        <v>176.45</v>
      </c>
      <c r="C259" s="34">
        <f t="shared" si="30"/>
        <v>15.24528</v>
      </c>
      <c r="D259" s="34">
        <f t="shared" si="27"/>
        <v>0.4</v>
      </c>
      <c r="E259" s="35">
        <f t="shared" si="28"/>
        <v>0.4</v>
      </c>
      <c r="F259" s="35">
        <f t="shared" si="31"/>
        <v>8.996140800000003</v>
      </c>
      <c r="G259" s="20">
        <f t="shared" si="32"/>
        <v>196.19651199999987</v>
      </c>
      <c r="H259" s="20">
        <f t="shared" si="33"/>
        <v>196.19651199999987</v>
      </c>
      <c r="I259" s="36">
        <f t="shared" si="34"/>
        <v>5.849139199999996</v>
      </c>
      <c r="J259" s="36">
        <f t="shared" si="29"/>
        <v>8.996140800000012</v>
      </c>
      <c r="K259" s="4">
        <f t="shared" si="35"/>
        <v>196.19661199999987</v>
      </c>
    </row>
    <row r="260" spans="1:11" ht="13.5">
      <c r="A260" s="14">
        <v>32757</v>
      </c>
      <c r="B260" s="1">
        <v>192.42</v>
      </c>
      <c r="C260" s="34">
        <f t="shared" si="30"/>
        <v>16.625087999999995</v>
      </c>
      <c r="D260" s="34">
        <f t="shared" si="27"/>
        <v>0.4</v>
      </c>
      <c r="E260" s="35">
        <f t="shared" si="28"/>
        <v>0.4</v>
      </c>
      <c r="F260" s="35">
        <f t="shared" si="31"/>
        <v>8.996140800000003</v>
      </c>
      <c r="G260" s="20">
        <f t="shared" si="32"/>
        <v>203.42545919999986</v>
      </c>
      <c r="H260" s="20">
        <f t="shared" si="33"/>
        <v>203.42545919999986</v>
      </c>
      <c r="I260" s="36">
        <f t="shared" si="34"/>
        <v>7.228947199999993</v>
      </c>
      <c r="J260" s="36">
        <f t="shared" si="29"/>
        <v>8.996140800000012</v>
      </c>
      <c r="K260" s="4">
        <f t="shared" si="35"/>
        <v>203.42555919999987</v>
      </c>
    </row>
    <row r="261" spans="1:11" ht="13.5">
      <c r="A261" s="14">
        <v>32758</v>
      </c>
      <c r="B261" s="1">
        <v>192.91</v>
      </c>
      <c r="C261" s="34">
        <f t="shared" si="30"/>
        <v>16.667424</v>
      </c>
      <c r="D261" s="34">
        <f t="shared" si="27"/>
        <v>0.4</v>
      </c>
      <c r="E261" s="35">
        <f t="shared" si="28"/>
        <v>0.4</v>
      </c>
      <c r="F261" s="35">
        <f t="shared" si="31"/>
        <v>8.996140800000003</v>
      </c>
      <c r="G261" s="20">
        <f t="shared" si="32"/>
        <v>210.69674239999986</v>
      </c>
      <c r="H261" s="20">
        <f t="shared" si="33"/>
        <v>210.69674239999986</v>
      </c>
      <c r="I261" s="36">
        <f t="shared" si="34"/>
        <v>7.271283199999999</v>
      </c>
      <c r="J261" s="36">
        <f t="shared" si="29"/>
        <v>8.996140800000012</v>
      </c>
      <c r="K261" s="4">
        <f t="shared" si="35"/>
        <v>210.69684239999987</v>
      </c>
    </row>
    <row r="262" spans="1:11" ht="13.5">
      <c r="A262" s="14">
        <v>32759</v>
      </c>
      <c r="B262" s="1">
        <v>151.66</v>
      </c>
      <c r="C262" s="34">
        <f t="shared" si="30"/>
        <v>13.103424</v>
      </c>
      <c r="D262" s="34">
        <f t="shared" si="27"/>
        <v>0.4</v>
      </c>
      <c r="E262" s="35">
        <f t="shared" si="28"/>
        <v>0.4</v>
      </c>
      <c r="F262" s="35">
        <f t="shared" si="31"/>
        <v>8.996140800000003</v>
      </c>
      <c r="G262" s="20">
        <f t="shared" si="32"/>
        <v>214.40402559999984</v>
      </c>
      <c r="H262" s="20">
        <f t="shared" si="33"/>
        <v>214.40402559999984</v>
      </c>
      <c r="I262" s="36">
        <f t="shared" si="34"/>
        <v>3.707283199999978</v>
      </c>
      <c r="J262" s="36">
        <f t="shared" si="29"/>
        <v>8.996140800000012</v>
      </c>
      <c r="K262" s="4">
        <f t="shared" si="35"/>
        <v>214.40412559999984</v>
      </c>
    </row>
    <row r="263" spans="1:11" ht="13.5">
      <c r="A263" s="14">
        <v>32760</v>
      </c>
      <c r="B263" s="1">
        <v>171.92</v>
      </c>
      <c r="C263" s="34">
        <f t="shared" si="30"/>
        <v>14.853887999999996</v>
      </c>
      <c r="D263" s="34">
        <f t="shared" si="27"/>
        <v>0.4</v>
      </c>
      <c r="E263" s="35">
        <f t="shared" si="28"/>
        <v>0.4</v>
      </c>
      <c r="F263" s="35">
        <f t="shared" si="31"/>
        <v>8.996140800000003</v>
      </c>
      <c r="G263" s="20">
        <f t="shared" si="32"/>
        <v>219.8617727999998</v>
      </c>
      <c r="H263" s="20">
        <f t="shared" si="33"/>
        <v>219.8617727999998</v>
      </c>
      <c r="I263" s="36">
        <f t="shared" si="34"/>
        <v>5.457747199999972</v>
      </c>
      <c r="J263" s="36">
        <f t="shared" si="29"/>
        <v>8.996140800000012</v>
      </c>
      <c r="K263" s="4">
        <f t="shared" si="35"/>
        <v>219.86187279999982</v>
      </c>
    </row>
    <row r="264" spans="1:11" ht="13.5">
      <c r="A264" s="14">
        <v>32761</v>
      </c>
      <c r="B264" s="1">
        <v>147.85</v>
      </c>
      <c r="C264" s="34">
        <f t="shared" si="30"/>
        <v>12.77424</v>
      </c>
      <c r="D264" s="34">
        <f t="shared" si="27"/>
        <v>0.4</v>
      </c>
      <c r="E264" s="35">
        <f t="shared" si="28"/>
        <v>0.4</v>
      </c>
      <c r="F264" s="35">
        <f t="shared" si="31"/>
        <v>8.996140800000003</v>
      </c>
      <c r="G264" s="20">
        <f t="shared" si="32"/>
        <v>223.2398719999998</v>
      </c>
      <c r="H264" s="20">
        <f t="shared" si="33"/>
        <v>223.2398719999998</v>
      </c>
      <c r="I264" s="36">
        <f t="shared" si="34"/>
        <v>3.37809919999998</v>
      </c>
      <c r="J264" s="36">
        <f t="shared" si="29"/>
        <v>8.996140800000012</v>
      </c>
      <c r="K264" s="4">
        <f t="shared" si="35"/>
        <v>223.2399719999998</v>
      </c>
    </row>
    <row r="265" spans="1:11" ht="13.5">
      <c r="A265" s="14">
        <v>32762</v>
      </c>
      <c r="B265" s="1">
        <v>225.56</v>
      </c>
      <c r="C265" s="34">
        <f t="shared" si="30"/>
        <v>19.488384</v>
      </c>
      <c r="D265" s="34">
        <f t="shared" si="27"/>
        <v>0.4</v>
      </c>
      <c r="E265" s="35">
        <f t="shared" si="28"/>
        <v>0.4</v>
      </c>
      <c r="F265" s="35">
        <f t="shared" si="31"/>
        <v>8.996140800000003</v>
      </c>
      <c r="G265" s="20">
        <f t="shared" si="32"/>
        <v>233.33211519999978</v>
      </c>
      <c r="H265" s="20">
        <f t="shared" si="33"/>
        <v>233.33211519999978</v>
      </c>
      <c r="I265" s="36">
        <f t="shared" si="34"/>
        <v>10.092243199999984</v>
      </c>
      <c r="J265" s="36">
        <f t="shared" si="29"/>
        <v>8.996140800000012</v>
      </c>
      <c r="K265" s="4">
        <f t="shared" si="35"/>
        <v>233.33221519999978</v>
      </c>
    </row>
    <row r="266" spans="1:11" ht="13.5">
      <c r="A266" s="14">
        <v>32763</v>
      </c>
      <c r="B266" s="1">
        <v>134.09</v>
      </c>
      <c r="C266" s="34">
        <f t="shared" si="30"/>
        <v>11.585376000000002</v>
      </c>
      <c r="D266" s="34">
        <f t="shared" si="27"/>
        <v>0.4</v>
      </c>
      <c r="E266" s="35">
        <f t="shared" si="28"/>
        <v>0.4</v>
      </c>
      <c r="F266" s="35">
        <f t="shared" si="31"/>
        <v>8.996140800000003</v>
      </c>
      <c r="G266" s="20">
        <f t="shared" si="32"/>
        <v>235.52135039999976</v>
      </c>
      <c r="H266" s="20">
        <f t="shared" si="33"/>
        <v>235.52135039999976</v>
      </c>
      <c r="I266" s="36">
        <f t="shared" si="34"/>
        <v>2.1892351999999846</v>
      </c>
      <c r="J266" s="36">
        <f t="shared" si="29"/>
        <v>8.996140800000012</v>
      </c>
      <c r="K266" s="4">
        <f t="shared" si="35"/>
        <v>235.52145039999976</v>
      </c>
    </row>
    <row r="267" spans="1:11" ht="13.5">
      <c r="A267" s="14">
        <v>32764</v>
      </c>
      <c r="B267" s="1">
        <v>100.42</v>
      </c>
      <c r="C267" s="34">
        <f t="shared" si="30"/>
        <v>8.676288</v>
      </c>
      <c r="D267" s="34">
        <f t="shared" si="27"/>
        <v>0.4</v>
      </c>
      <c r="E267" s="35">
        <f t="shared" si="28"/>
        <v>0.4</v>
      </c>
      <c r="F267" s="35">
        <f t="shared" si="31"/>
        <v>8.996140800000003</v>
      </c>
      <c r="G267" s="20">
        <f t="shared" si="32"/>
        <v>234.80149759999975</v>
      </c>
      <c r="H267" s="20">
        <f t="shared" si="33"/>
        <v>234.80149759999975</v>
      </c>
      <c r="I267" s="36">
        <f t="shared" si="34"/>
        <v>-0.7198528000000124</v>
      </c>
      <c r="J267" s="36">
        <f t="shared" si="29"/>
        <v>8.996140800000012</v>
      </c>
      <c r="K267" s="4">
        <f t="shared" si="35"/>
        <v>234.80159759999975</v>
      </c>
    </row>
    <row r="268" spans="1:11" ht="13.5">
      <c r="A268" s="14">
        <v>32765</v>
      </c>
      <c r="B268" s="1">
        <v>80.82</v>
      </c>
      <c r="C268" s="34">
        <f t="shared" si="30"/>
        <v>6.982848</v>
      </c>
      <c r="D268" s="34">
        <f aca="true" t="shared" si="36" ref="D268:D331">$C$6</f>
        <v>0.4</v>
      </c>
      <c r="E268" s="35">
        <f aca="true" t="shared" si="37" ref="E268:E331">MIN(D268,C268+H267-C$5)</f>
        <v>0.4</v>
      </c>
      <c r="F268" s="35">
        <f t="shared" si="31"/>
        <v>8.996140800000003</v>
      </c>
      <c r="G268" s="20">
        <f t="shared" si="32"/>
        <v>232.38820479999973</v>
      </c>
      <c r="H268" s="20">
        <f t="shared" si="33"/>
        <v>232.38820479999973</v>
      </c>
      <c r="I268" s="36">
        <f t="shared" si="34"/>
        <v>-2.413292800000022</v>
      </c>
      <c r="J268" s="36">
        <f aca="true" t="shared" si="38" ref="J268:J331">H267+C268-H268-E268</f>
        <v>8.996140800000012</v>
      </c>
      <c r="K268" s="4">
        <f t="shared" si="35"/>
        <v>232.38830479999973</v>
      </c>
    </row>
    <row r="269" spans="1:11" ht="13.5">
      <c r="A269" s="14">
        <v>32766</v>
      </c>
      <c r="B269" s="1">
        <v>69.38</v>
      </c>
      <c r="C269" s="34">
        <f aca="true" t="shared" si="39" ref="C269:C332">B269*60*60*24/10^6</f>
        <v>5.994431999999998</v>
      </c>
      <c r="D269" s="34">
        <f t="shared" si="36"/>
        <v>0.4</v>
      </c>
      <c r="E269" s="35">
        <f t="shared" si="37"/>
        <v>0.4</v>
      </c>
      <c r="F269" s="35">
        <f aca="true" t="shared" si="40" ref="F269:F332">IF(H268&gt;=H$4,MIN(C$4,MAX(C$5,H268+C269-E269-H$4)),MIN(C$6+C$5,H268+C269))</f>
        <v>8.996140800000003</v>
      </c>
      <c r="G269" s="20">
        <f aca="true" t="shared" si="41" ref="G269:G332">H268+C269-E269-F269</f>
        <v>228.9864959999997</v>
      </c>
      <c r="H269" s="20">
        <f aca="true" t="shared" si="42" ref="H269:H332">MIN(H$5,MAX(0,MIN(H$5,G269)))</f>
        <v>228.9864959999997</v>
      </c>
      <c r="I269" s="36">
        <f aca="true" t="shared" si="43" ref="I269:I332">H269-H268</f>
        <v>-3.401708800000023</v>
      </c>
      <c r="J269" s="36">
        <f t="shared" si="38"/>
        <v>8.996140800000012</v>
      </c>
      <c r="K269" s="4">
        <f aca="true" t="shared" si="44" ref="K269:K332">H269+0.0001</f>
        <v>228.9865959999997</v>
      </c>
    </row>
    <row r="270" spans="1:11" ht="13.5">
      <c r="A270" s="14">
        <v>32767</v>
      </c>
      <c r="B270" s="1">
        <v>62.52</v>
      </c>
      <c r="C270" s="34">
        <f t="shared" si="39"/>
        <v>5.401728000000001</v>
      </c>
      <c r="D270" s="34">
        <f t="shared" si="36"/>
        <v>0.4</v>
      </c>
      <c r="E270" s="35">
        <f t="shared" si="37"/>
        <v>0.4</v>
      </c>
      <c r="F270" s="35">
        <f t="shared" si="40"/>
        <v>8.996140800000003</v>
      </c>
      <c r="G270" s="20">
        <f t="shared" si="41"/>
        <v>224.99208319999968</v>
      </c>
      <c r="H270" s="20">
        <f t="shared" si="42"/>
        <v>224.99208319999968</v>
      </c>
      <c r="I270" s="36">
        <f t="shared" si="43"/>
        <v>-3.9944128000000205</v>
      </c>
      <c r="J270" s="36">
        <f t="shared" si="38"/>
        <v>8.996140800000012</v>
      </c>
      <c r="K270" s="4">
        <f t="shared" si="44"/>
        <v>224.9921831999997</v>
      </c>
    </row>
    <row r="271" spans="1:11" ht="13.5">
      <c r="A271" s="14">
        <v>32768</v>
      </c>
      <c r="B271" s="1">
        <v>53.62</v>
      </c>
      <c r="C271" s="34">
        <f t="shared" si="39"/>
        <v>4.632768</v>
      </c>
      <c r="D271" s="34">
        <f t="shared" si="36"/>
        <v>0.4</v>
      </c>
      <c r="E271" s="35">
        <f t="shared" si="37"/>
        <v>0.4</v>
      </c>
      <c r="F271" s="35">
        <f t="shared" si="40"/>
        <v>8.996140800000003</v>
      </c>
      <c r="G271" s="20">
        <f t="shared" si="41"/>
        <v>220.22871039999967</v>
      </c>
      <c r="H271" s="20">
        <f t="shared" si="42"/>
        <v>220.22871039999967</v>
      </c>
      <c r="I271" s="36">
        <f t="shared" si="43"/>
        <v>-4.763372800000013</v>
      </c>
      <c r="J271" s="36">
        <f t="shared" si="38"/>
        <v>8.996140800000012</v>
      </c>
      <c r="K271" s="4">
        <f t="shared" si="44"/>
        <v>220.22881039999967</v>
      </c>
    </row>
    <row r="272" spans="1:11" ht="13.5">
      <c r="A272" s="14">
        <v>32769</v>
      </c>
      <c r="B272" s="1">
        <v>49.16</v>
      </c>
      <c r="C272" s="34">
        <f t="shared" si="39"/>
        <v>4.247424</v>
      </c>
      <c r="D272" s="34">
        <f t="shared" si="36"/>
        <v>0.4</v>
      </c>
      <c r="E272" s="35">
        <f t="shared" si="37"/>
        <v>0.4</v>
      </c>
      <c r="F272" s="35">
        <f t="shared" si="40"/>
        <v>8.996140800000003</v>
      </c>
      <c r="G272" s="20">
        <f t="shared" si="41"/>
        <v>215.07999359999965</v>
      </c>
      <c r="H272" s="20">
        <f t="shared" si="42"/>
        <v>215.07999359999965</v>
      </c>
      <c r="I272" s="36">
        <f t="shared" si="43"/>
        <v>-5.148716800000017</v>
      </c>
      <c r="J272" s="36">
        <f t="shared" si="38"/>
        <v>8.996140800000012</v>
      </c>
      <c r="K272" s="4">
        <f t="shared" si="44"/>
        <v>215.08009359999966</v>
      </c>
    </row>
    <row r="273" spans="1:11" ht="13.5">
      <c r="A273" s="14">
        <v>32770</v>
      </c>
      <c r="B273" s="1">
        <v>69.36</v>
      </c>
      <c r="C273" s="34">
        <f t="shared" si="39"/>
        <v>5.992704000000001</v>
      </c>
      <c r="D273" s="34">
        <f t="shared" si="36"/>
        <v>0.4</v>
      </c>
      <c r="E273" s="35">
        <f t="shared" si="37"/>
        <v>0.4</v>
      </c>
      <c r="F273" s="35">
        <f t="shared" si="40"/>
        <v>8.996140800000003</v>
      </c>
      <c r="G273" s="20">
        <f t="shared" si="41"/>
        <v>211.67655679999964</v>
      </c>
      <c r="H273" s="20">
        <f t="shared" si="42"/>
        <v>211.67655679999964</v>
      </c>
      <c r="I273" s="36">
        <f t="shared" si="43"/>
        <v>-3.4034368000000086</v>
      </c>
      <c r="J273" s="36">
        <f t="shared" si="38"/>
        <v>8.996140800000012</v>
      </c>
      <c r="K273" s="4">
        <f t="shared" si="44"/>
        <v>211.67665679999965</v>
      </c>
    </row>
    <row r="274" spans="1:11" ht="13.5">
      <c r="A274" s="14">
        <v>32771</v>
      </c>
      <c r="B274" s="1">
        <v>324.08</v>
      </c>
      <c r="C274" s="34">
        <f t="shared" si="39"/>
        <v>28.000512</v>
      </c>
      <c r="D274" s="34">
        <f t="shared" si="36"/>
        <v>0.4</v>
      </c>
      <c r="E274" s="35">
        <f t="shared" si="37"/>
        <v>0.4</v>
      </c>
      <c r="F274" s="35">
        <f t="shared" si="40"/>
        <v>8.996140800000003</v>
      </c>
      <c r="G274" s="20">
        <f t="shared" si="41"/>
        <v>230.28092799999962</v>
      </c>
      <c r="H274" s="20">
        <f t="shared" si="42"/>
        <v>230.28092799999962</v>
      </c>
      <c r="I274" s="36">
        <f t="shared" si="43"/>
        <v>18.604371199999974</v>
      </c>
      <c r="J274" s="36">
        <f t="shared" si="38"/>
        <v>8.996140800000012</v>
      </c>
      <c r="K274" s="4">
        <f t="shared" si="44"/>
        <v>230.28102799999962</v>
      </c>
    </row>
    <row r="275" spans="1:11" ht="13.5">
      <c r="A275" s="14">
        <v>32772</v>
      </c>
      <c r="B275" s="1">
        <v>178.8</v>
      </c>
      <c r="C275" s="34">
        <f t="shared" si="39"/>
        <v>15.44832</v>
      </c>
      <c r="D275" s="34">
        <f t="shared" si="36"/>
        <v>0.4</v>
      </c>
      <c r="E275" s="35">
        <f t="shared" si="37"/>
        <v>0.4</v>
      </c>
      <c r="F275" s="35">
        <f t="shared" si="40"/>
        <v>8.996140800000003</v>
      </c>
      <c r="G275" s="20">
        <f t="shared" si="41"/>
        <v>236.3331071999996</v>
      </c>
      <c r="H275" s="20">
        <f t="shared" si="42"/>
        <v>236.3331071999996</v>
      </c>
      <c r="I275" s="36">
        <f t="shared" si="43"/>
        <v>6.052179199999983</v>
      </c>
      <c r="J275" s="36">
        <f t="shared" si="38"/>
        <v>8.996140800000012</v>
      </c>
      <c r="K275" s="4">
        <f t="shared" si="44"/>
        <v>236.3332071999996</v>
      </c>
    </row>
    <row r="276" spans="1:11" ht="13.5">
      <c r="A276" s="14">
        <v>32773</v>
      </c>
      <c r="B276" s="1">
        <v>126.46</v>
      </c>
      <c r="C276" s="34">
        <f t="shared" si="39"/>
        <v>10.926143999999999</v>
      </c>
      <c r="D276" s="34">
        <f t="shared" si="36"/>
        <v>0.4</v>
      </c>
      <c r="E276" s="35">
        <f t="shared" si="37"/>
        <v>0.4</v>
      </c>
      <c r="F276" s="35">
        <f t="shared" si="40"/>
        <v>8.996140800000003</v>
      </c>
      <c r="G276" s="20">
        <f t="shared" si="41"/>
        <v>237.86311039999958</v>
      </c>
      <c r="H276" s="20">
        <f t="shared" si="42"/>
        <v>237.86311039999958</v>
      </c>
      <c r="I276" s="36">
        <f t="shared" si="43"/>
        <v>1.5300031999999817</v>
      </c>
      <c r="J276" s="36">
        <f t="shared" si="38"/>
        <v>8.996140800000012</v>
      </c>
      <c r="K276" s="4">
        <f t="shared" si="44"/>
        <v>237.8632103999996</v>
      </c>
    </row>
    <row r="277" spans="1:11" ht="13.5">
      <c r="A277" s="14">
        <v>32774</v>
      </c>
      <c r="B277" s="1">
        <v>103.84</v>
      </c>
      <c r="C277" s="34">
        <f t="shared" si="39"/>
        <v>8.971776000000002</v>
      </c>
      <c r="D277" s="34">
        <f t="shared" si="36"/>
        <v>0.4</v>
      </c>
      <c r="E277" s="35">
        <f t="shared" si="37"/>
        <v>0.4</v>
      </c>
      <c r="F277" s="35">
        <f t="shared" si="40"/>
        <v>8.996140800000003</v>
      </c>
      <c r="G277" s="20">
        <f t="shared" si="41"/>
        <v>237.43874559999958</v>
      </c>
      <c r="H277" s="20">
        <f t="shared" si="42"/>
        <v>237.43874559999958</v>
      </c>
      <c r="I277" s="36">
        <f t="shared" si="43"/>
        <v>-0.4243648000000064</v>
      </c>
      <c r="J277" s="36">
        <f t="shared" si="38"/>
        <v>8.996140800000012</v>
      </c>
      <c r="K277" s="4">
        <f t="shared" si="44"/>
        <v>237.43884559999958</v>
      </c>
    </row>
    <row r="278" spans="1:11" ht="13.5">
      <c r="A278" s="14">
        <v>32775</v>
      </c>
      <c r="B278" s="1">
        <v>74.79</v>
      </c>
      <c r="C278" s="34">
        <f t="shared" si="39"/>
        <v>6.461856000000002</v>
      </c>
      <c r="D278" s="34">
        <f t="shared" si="36"/>
        <v>0.4</v>
      </c>
      <c r="E278" s="35">
        <f t="shared" si="37"/>
        <v>0.4</v>
      </c>
      <c r="F278" s="35">
        <f t="shared" si="40"/>
        <v>8.996140800000003</v>
      </c>
      <c r="G278" s="20">
        <f t="shared" si="41"/>
        <v>234.50446079999958</v>
      </c>
      <c r="H278" s="20">
        <f t="shared" si="42"/>
        <v>234.50446079999958</v>
      </c>
      <c r="I278" s="36">
        <f t="shared" si="43"/>
        <v>-2.9342848000000004</v>
      </c>
      <c r="J278" s="36">
        <f t="shared" si="38"/>
        <v>8.996140800000012</v>
      </c>
      <c r="K278" s="4">
        <f t="shared" si="44"/>
        <v>234.50456079999958</v>
      </c>
    </row>
    <row r="279" spans="1:11" ht="13.5">
      <c r="A279" s="14">
        <v>32776</v>
      </c>
      <c r="B279" s="1">
        <v>65.16</v>
      </c>
      <c r="C279" s="34">
        <f t="shared" si="39"/>
        <v>5.629824</v>
      </c>
      <c r="D279" s="34">
        <f t="shared" si="36"/>
        <v>0.4</v>
      </c>
      <c r="E279" s="35">
        <f t="shared" si="37"/>
        <v>0.4</v>
      </c>
      <c r="F279" s="35">
        <f t="shared" si="40"/>
        <v>8.996140800000003</v>
      </c>
      <c r="G279" s="20">
        <f t="shared" si="41"/>
        <v>230.73814399999958</v>
      </c>
      <c r="H279" s="20">
        <f t="shared" si="42"/>
        <v>230.73814399999958</v>
      </c>
      <c r="I279" s="36">
        <f t="shared" si="43"/>
        <v>-3.7663167999999985</v>
      </c>
      <c r="J279" s="36">
        <f t="shared" si="38"/>
        <v>8.996140800000012</v>
      </c>
      <c r="K279" s="4">
        <f t="shared" si="44"/>
        <v>230.73824399999958</v>
      </c>
    </row>
    <row r="280" spans="1:11" ht="13.5">
      <c r="A280" s="14">
        <v>32777</v>
      </c>
      <c r="B280" s="1">
        <v>54.69</v>
      </c>
      <c r="C280" s="34">
        <f t="shared" si="39"/>
        <v>4.725215999999999</v>
      </c>
      <c r="D280" s="34">
        <f t="shared" si="36"/>
        <v>0.4</v>
      </c>
      <c r="E280" s="35">
        <f t="shared" si="37"/>
        <v>0.4</v>
      </c>
      <c r="F280" s="35">
        <f t="shared" si="40"/>
        <v>8.996140800000003</v>
      </c>
      <c r="G280" s="20">
        <f t="shared" si="41"/>
        <v>226.06721919999956</v>
      </c>
      <c r="H280" s="20">
        <f t="shared" si="42"/>
        <v>226.06721919999956</v>
      </c>
      <c r="I280" s="36">
        <f t="shared" si="43"/>
        <v>-4.670924800000023</v>
      </c>
      <c r="J280" s="36">
        <f t="shared" si="38"/>
        <v>8.996140800000012</v>
      </c>
      <c r="K280" s="4">
        <f t="shared" si="44"/>
        <v>226.06731919999956</v>
      </c>
    </row>
    <row r="281" spans="1:11" ht="13.5">
      <c r="A281" s="14">
        <v>32778</v>
      </c>
      <c r="B281" s="1">
        <v>43.93</v>
      </c>
      <c r="C281" s="34">
        <f t="shared" si="39"/>
        <v>3.795552</v>
      </c>
      <c r="D281" s="34">
        <f t="shared" si="36"/>
        <v>0.4</v>
      </c>
      <c r="E281" s="35">
        <f t="shared" si="37"/>
        <v>0.4</v>
      </c>
      <c r="F281" s="35">
        <f t="shared" si="40"/>
        <v>8.996140800000003</v>
      </c>
      <c r="G281" s="20">
        <f t="shared" si="41"/>
        <v>220.46663039999953</v>
      </c>
      <c r="H281" s="20">
        <f t="shared" si="42"/>
        <v>220.46663039999953</v>
      </c>
      <c r="I281" s="36">
        <f t="shared" si="43"/>
        <v>-5.6005888000000255</v>
      </c>
      <c r="J281" s="36">
        <f t="shared" si="38"/>
        <v>8.996140800000012</v>
      </c>
      <c r="K281" s="4">
        <f t="shared" si="44"/>
        <v>220.46673039999953</v>
      </c>
    </row>
    <row r="282" spans="1:11" ht="13.5">
      <c r="A282" s="14">
        <v>32779</v>
      </c>
      <c r="B282" s="1">
        <v>41.85</v>
      </c>
      <c r="C282" s="34">
        <f t="shared" si="39"/>
        <v>3.61584</v>
      </c>
      <c r="D282" s="34">
        <f t="shared" si="36"/>
        <v>0.4</v>
      </c>
      <c r="E282" s="35">
        <f t="shared" si="37"/>
        <v>0.4</v>
      </c>
      <c r="F282" s="35">
        <f t="shared" si="40"/>
        <v>8.996140800000003</v>
      </c>
      <c r="G282" s="20">
        <f t="shared" si="41"/>
        <v>214.6863295999995</v>
      </c>
      <c r="H282" s="20">
        <f t="shared" si="42"/>
        <v>214.6863295999995</v>
      </c>
      <c r="I282" s="36">
        <f t="shared" si="43"/>
        <v>-5.7803008000000204</v>
      </c>
      <c r="J282" s="36">
        <f t="shared" si="38"/>
        <v>8.996140800000012</v>
      </c>
      <c r="K282" s="4">
        <f t="shared" si="44"/>
        <v>214.6864295999995</v>
      </c>
    </row>
    <row r="283" spans="1:11" ht="13.5">
      <c r="A283" s="14">
        <v>32780</v>
      </c>
      <c r="B283" s="1">
        <v>36.22</v>
      </c>
      <c r="C283" s="34">
        <f t="shared" si="39"/>
        <v>3.1294079999999997</v>
      </c>
      <c r="D283" s="34">
        <f t="shared" si="36"/>
        <v>0.4</v>
      </c>
      <c r="E283" s="35">
        <f t="shared" si="37"/>
        <v>0.4</v>
      </c>
      <c r="F283" s="35">
        <f t="shared" si="40"/>
        <v>8.996140800000003</v>
      </c>
      <c r="G283" s="20">
        <f t="shared" si="41"/>
        <v>208.4195967999995</v>
      </c>
      <c r="H283" s="20">
        <f t="shared" si="42"/>
        <v>208.4195967999995</v>
      </c>
      <c r="I283" s="36">
        <f t="shared" si="43"/>
        <v>-6.2667328</v>
      </c>
      <c r="J283" s="36">
        <f t="shared" si="38"/>
        <v>8.996140800000012</v>
      </c>
      <c r="K283" s="4">
        <f t="shared" si="44"/>
        <v>208.4196967999995</v>
      </c>
    </row>
    <row r="284" spans="1:11" ht="13.5">
      <c r="A284" s="14">
        <v>32781</v>
      </c>
      <c r="B284" s="1">
        <v>33.21</v>
      </c>
      <c r="C284" s="34">
        <f t="shared" si="39"/>
        <v>2.8693440000000003</v>
      </c>
      <c r="D284" s="34">
        <f t="shared" si="36"/>
        <v>0.4</v>
      </c>
      <c r="E284" s="35">
        <f t="shared" si="37"/>
        <v>0.4</v>
      </c>
      <c r="F284" s="35">
        <f t="shared" si="40"/>
        <v>8.996140800000003</v>
      </c>
      <c r="G284" s="20">
        <f t="shared" si="41"/>
        <v>201.8927999999995</v>
      </c>
      <c r="H284" s="20">
        <f t="shared" si="42"/>
        <v>201.8927999999995</v>
      </c>
      <c r="I284" s="36">
        <f t="shared" si="43"/>
        <v>-6.5267968</v>
      </c>
      <c r="J284" s="36">
        <f t="shared" si="38"/>
        <v>8.996140800000012</v>
      </c>
      <c r="K284" s="4">
        <f t="shared" si="44"/>
        <v>201.8928999999995</v>
      </c>
    </row>
    <row r="285" spans="1:11" ht="13.5">
      <c r="A285" s="14">
        <v>32782</v>
      </c>
      <c r="B285" s="1">
        <v>30.88</v>
      </c>
      <c r="C285" s="34">
        <f t="shared" si="39"/>
        <v>2.668032</v>
      </c>
      <c r="D285" s="34">
        <f t="shared" si="36"/>
        <v>0.4</v>
      </c>
      <c r="E285" s="35">
        <f t="shared" si="37"/>
        <v>0.4</v>
      </c>
      <c r="F285" s="35">
        <f t="shared" si="40"/>
        <v>8.996140800000003</v>
      </c>
      <c r="G285" s="20">
        <f t="shared" si="41"/>
        <v>195.1646911999995</v>
      </c>
      <c r="H285" s="20">
        <f t="shared" si="42"/>
        <v>195.1646911999995</v>
      </c>
      <c r="I285" s="36">
        <f t="shared" si="43"/>
        <v>-6.728108800000001</v>
      </c>
      <c r="J285" s="36">
        <f t="shared" si="38"/>
        <v>8.996140800000012</v>
      </c>
      <c r="K285" s="4">
        <f t="shared" si="44"/>
        <v>195.1647911999995</v>
      </c>
    </row>
    <row r="286" spans="1:11" ht="13.5">
      <c r="A286" s="14">
        <v>32783</v>
      </c>
      <c r="B286" s="1">
        <v>29.21</v>
      </c>
      <c r="C286" s="34">
        <f t="shared" si="39"/>
        <v>2.5237440000000007</v>
      </c>
      <c r="D286" s="34">
        <f t="shared" si="36"/>
        <v>0.4</v>
      </c>
      <c r="E286" s="35">
        <f t="shared" si="37"/>
        <v>0.4</v>
      </c>
      <c r="F286" s="35">
        <f t="shared" si="40"/>
        <v>8.996140800000003</v>
      </c>
      <c r="G286" s="20">
        <f t="shared" si="41"/>
        <v>188.2922943999995</v>
      </c>
      <c r="H286" s="20">
        <f t="shared" si="42"/>
        <v>188.2922943999995</v>
      </c>
      <c r="I286" s="36">
        <f t="shared" si="43"/>
        <v>-6.872396800000018</v>
      </c>
      <c r="J286" s="36">
        <f t="shared" si="38"/>
        <v>8.996140800000012</v>
      </c>
      <c r="K286" s="4">
        <f t="shared" si="44"/>
        <v>188.2923943999995</v>
      </c>
    </row>
    <row r="287" spans="1:11" ht="13.5">
      <c r="A287" s="14">
        <v>32784</v>
      </c>
      <c r="B287" s="1">
        <v>26.92</v>
      </c>
      <c r="C287" s="34">
        <f t="shared" si="39"/>
        <v>2.325888</v>
      </c>
      <c r="D287" s="34">
        <f t="shared" si="36"/>
        <v>0.4</v>
      </c>
      <c r="E287" s="35">
        <f t="shared" si="37"/>
        <v>0.4</v>
      </c>
      <c r="F287" s="35">
        <f t="shared" si="40"/>
        <v>8.996140800000003</v>
      </c>
      <c r="G287" s="20">
        <f t="shared" si="41"/>
        <v>181.22204159999947</v>
      </c>
      <c r="H287" s="20">
        <f t="shared" si="42"/>
        <v>181.22204159999947</v>
      </c>
      <c r="I287" s="36">
        <f t="shared" si="43"/>
        <v>-7.07025280000002</v>
      </c>
      <c r="J287" s="36">
        <f t="shared" si="38"/>
        <v>8.996140800000012</v>
      </c>
      <c r="K287" s="4">
        <f t="shared" si="44"/>
        <v>181.22214159999947</v>
      </c>
    </row>
    <row r="288" spans="1:11" ht="13.5">
      <c r="A288" s="14">
        <v>32785</v>
      </c>
      <c r="B288" s="1">
        <v>32.52</v>
      </c>
      <c r="C288" s="34">
        <f t="shared" si="39"/>
        <v>2.8097280000000007</v>
      </c>
      <c r="D288" s="34">
        <f t="shared" si="36"/>
        <v>0.4</v>
      </c>
      <c r="E288" s="35">
        <f t="shared" si="37"/>
        <v>0.4</v>
      </c>
      <c r="F288" s="35">
        <f t="shared" si="40"/>
        <v>8.996140800000003</v>
      </c>
      <c r="G288" s="20">
        <f t="shared" si="41"/>
        <v>174.63562879999947</v>
      </c>
      <c r="H288" s="20">
        <f t="shared" si="42"/>
        <v>174.63562879999947</v>
      </c>
      <c r="I288" s="36">
        <f t="shared" si="43"/>
        <v>-6.586412800000005</v>
      </c>
      <c r="J288" s="36">
        <f t="shared" si="38"/>
        <v>8.996140800000012</v>
      </c>
      <c r="K288" s="4">
        <f t="shared" si="44"/>
        <v>174.63572879999947</v>
      </c>
    </row>
    <row r="289" spans="1:11" ht="13.5">
      <c r="A289" s="14">
        <v>32786</v>
      </c>
      <c r="B289" s="1">
        <v>26.29</v>
      </c>
      <c r="C289" s="34">
        <f t="shared" si="39"/>
        <v>2.2714559999999997</v>
      </c>
      <c r="D289" s="34">
        <f t="shared" si="36"/>
        <v>0.4</v>
      </c>
      <c r="E289" s="35">
        <f t="shared" si="37"/>
        <v>0.4</v>
      </c>
      <c r="F289" s="35">
        <f t="shared" si="40"/>
        <v>8.996140800000003</v>
      </c>
      <c r="G289" s="20">
        <f t="shared" si="41"/>
        <v>167.51094399999945</v>
      </c>
      <c r="H289" s="20">
        <f t="shared" si="42"/>
        <v>167.51094399999945</v>
      </c>
      <c r="I289" s="36">
        <f t="shared" si="43"/>
        <v>-7.124684800000011</v>
      </c>
      <c r="J289" s="36">
        <f t="shared" si="38"/>
        <v>8.996140800000012</v>
      </c>
      <c r="K289" s="4">
        <f t="shared" si="44"/>
        <v>167.51104399999946</v>
      </c>
    </row>
    <row r="290" spans="1:11" ht="13.5">
      <c r="A290" s="14">
        <v>32787</v>
      </c>
      <c r="B290" s="1">
        <v>22.64</v>
      </c>
      <c r="C290" s="34">
        <f t="shared" si="39"/>
        <v>1.956096</v>
      </c>
      <c r="D290" s="34">
        <f t="shared" si="36"/>
        <v>0.4</v>
      </c>
      <c r="E290" s="35">
        <f t="shared" si="37"/>
        <v>0.4</v>
      </c>
      <c r="F290" s="35">
        <f t="shared" si="40"/>
        <v>8.996140800000003</v>
      </c>
      <c r="G290" s="20">
        <f t="shared" si="41"/>
        <v>160.07089919999945</v>
      </c>
      <c r="H290" s="20">
        <f t="shared" si="42"/>
        <v>160.07089919999945</v>
      </c>
      <c r="I290" s="36">
        <f t="shared" si="43"/>
        <v>-7.44004480000001</v>
      </c>
      <c r="J290" s="36">
        <f t="shared" si="38"/>
        <v>8.996140800000012</v>
      </c>
      <c r="K290" s="4">
        <f t="shared" si="44"/>
        <v>160.07099919999945</v>
      </c>
    </row>
    <row r="291" spans="1:11" ht="13.5">
      <c r="A291" s="14">
        <v>32788</v>
      </c>
      <c r="B291" s="1">
        <v>30.73</v>
      </c>
      <c r="C291" s="34">
        <f t="shared" si="39"/>
        <v>2.655072</v>
      </c>
      <c r="D291" s="34">
        <f t="shared" si="36"/>
        <v>0.4</v>
      </c>
      <c r="E291" s="35">
        <f t="shared" si="37"/>
        <v>0.4</v>
      </c>
      <c r="F291" s="35">
        <f t="shared" si="40"/>
        <v>8.996140800000003</v>
      </c>
      <c r="G291" s="20">
        <f t="shared" si="41"/>
        <v>153.32983039999942</v>
      </c>
      <c r="H291" s="20">
        <f t="shared" si="42"/>
        <v>153.32983039999942</v>
      </c>
      <c r="I291" s="36">
        <f t="shared" si="43"/>
        <v>-6.741068800000022</v>
      </c>
      <c r="J291" s="36">
        <f t="shared" si="38"/>
        <v>8.996140800000012</v>
      </c>
      <c r="K291" s="4">
        <f t="shared" si="44"/>
        <v>153.32993039999943</v>
      </c>
    </row>
    <row r="292" spans="1:11" ht="13.5">
      <c r="A292" s="14">
        <v>32789</v>
      </c>
      <c r="B292" s="1">
        <v>28.74</v>
      </c>
      <c r="C292" s="34">
        <f t="shared" si="39"/>
        <v>2.4831359999999996</v>
      </c>
      <c r="D292" s="34">
        <f t="shared" si="36"/>
        <v>0.4</v>
      </c>
      <c r="E292" s="35">
        <f t="shared" si="37"/>
        <v>0.4</v>
      </c>
      <c r="F292" s="35">
        <f t="shared" si="40"/>
        <v>8.996140800000003</v>
      </c>
      <c r="G292" s="20">
        <f t="shared" si="41"/>
        <v>146.4168255999994</v>
      </c>
      <c r="H292" s="20">
        <f t="shared" si="42"/>
        <v>146.4168255999994</v>
      </c>
      <c r="I292" s="36">
        <f t="shared" si="43"/>
        <v>-6.91300480000001</v>
      </c>
      <c r="J292" s="36">
        <f t="shared" si="38"/>
        <v>8.996140800000012</v>
      </c>
      <c r="K292" s="4">
        <f t="shared" si="44"/>
        <v>146.41692559999942</v>
      </c>
    </row>
    <row r="293" spans="1:11" ht="13.5">
      <c r="A293" s="14">
        <v>32790</v>
      </c>
      <c r="B293" s="1">
        <v>25.43</v>
      </c>
      <c r="C293" s="34">
        <f t="shared" si="39"/>
        <v>2.197152</v>
      </c>
      <c r="D293" s="34">
        <f t="shared" si="36"/>
        <v>0.4</v>
      </c>
      <c r="E293" s="35">
        <f t="shared" si="37"/>
        <v>0.4</v>
      </c>
      <c r="F293" s="35">
        <f t="shared" si="40"/>
        <v>8.996140800000003</v>
      </c>
      <c r="G293" s="20">
        <f t="shared" si="41"/>
        <v>139.2178367999994</v>
      </c>
      <c r="H293" s="20">
        <f t="shared" si="42"/>
        <v>139.2178367999994</v>
      </c>
      <c r="I293" s="36">
        <f t="shared" si="43"/>
        <v>-7.1989888000000235</v>
      </c>
      <c r="J293" s="36">
        <f t="shared" si="38"/>
        <v>8.996140800000012</v>
      </c>
      <c r="K293" s="4">
        <f t="shared" si="44"/>
        <v>139.2179367999994</v>
      </c>
    </row>
    <row r="294" spans="1:11" ht="13.5">
      <c r="A294" s="14">
        <v>32791</v>
      </c>
      <c r="B294" s="1">
        <v>17.02</v>
      </c>
      <c r="C294" s="34">
        <f t="shared" si="39"/>
        <v>1.4705279999999998</v>
      </c>
      <c r="D294" s="34">
        <f t="shared" si="36"/>
        <v>0.4</v>
      </c>
      <c r="E294" s="35">
        <f t="shared" si="37"/>
        <v>0.4</v>
      </c>
      <c r="F294" s="35">
        <f t="shared" si="40"/>
        <v>8.996140800000003</v>
      </c>
      <c r="G294" s="20">
        <f t="shared" si="41"/>
        <v>131.29222399999938</v>
      </c>
      <c r="H294" s="20">
        <f t="shared" si="42"/>
        <v>131.29222399999938</v>
      </c>
      <c r="I294" s="36">
        <f t="shared" si="43"/>
        <v>-7.92561280000001</v>
      </c>
      <c r="J294" s="36">
        <f t="shared" si="38"/>
        <v>8.996140800000012</v>
      </c>
      <c r="K294" s="4">
        <f t="shared" si="44"/>
        <v>131.29232399999938</v>
      </c>
    </row>
    <row r="295" spans="1:11" ht="13.5">
      <c r="A295" s="14">
        <v>32792</v>
      </c>
      <c r="B295" s="1">
        <v>24.27</v>
      </c>
      <c r="C295" s="34">
        <f t="shared" si="39"/>
        <v>2.096928</v>
      </c>
      <c r="D295" s="34">
        <f t="shared" si="36"/>
        <v>0.4</v>
      </c>
      <c r="E295" s="35">
        <f t="shared" si="37"/>
        <v>0.4</v>
      </c>
      <c r="F295" s="35">
        <f t="shared" si="40"/>
        <v>7.989151999999365</v>
      </c>
      <c r="G295" s="20">
        <f t="shared" si="41"/>
        <v>125</v>
      </c>
      <c r="H295" s="20">
        <f t="shared" si="42"/>
        <v>125</v>
      </c>
      <c r="I295" s="36">
        <f t="shared" si="43"/>
        <v>-6.292223999999379</v>
      </c>
      <c r="J295" s="36">
        <f t="shared" si="38"/>
        <v>7.98915199999937</v>
      </c>
      <c r="K295" s="4">
        <f t="shared" si="44"/>
        <v>125.0001</v>
      </c>
    </row>
    <row r="296" spans="1:11" ht="13.5">
      <c r="A296" s="14">
        <v>32793</v>
      </c>
      <c r="B296" s="1">
        <v>43.11</v>
      </c>
      <c r="C296" s="34">
        <f t="shared" si="39"/>
        <v>3.724704</v>
      </c>
      <c r="D296" s="34">
        <f t="shared" si="36"/>
        <v>0.4</v>
      </c>
      <c r="E296" s="35">
        <f t="shared" si="37"/>
        <v>0.4</v>
      </c>
      <c r="F296" s="35">
        <f t="shared" si="40"/>
        <v>3.324703999999997</v>
      </c>
      <c r="G296" s="20">
        <f t="shared" si="41"/>
        <v>125</v>
      </c>
      <c r="H296" s="20">
        <f t="shared" si="42"/>
        <v>125</v>
      </c>
      <c r="I296" s="36">
        <f t="shared" si="43"/>
        <v>0</v>
      </c>
      <c r="J296" s="36">
        <f t="shared" si="38"/>
        <v>3.3247040000000028</v>
      </c>
      <c r="K296" s="4">
        <f t="shared" si="44"/>
        <v>125.0001</v>
      </c>
    </row>
    <row r="297" spans="1:11" ht="13.5">
      <c r="A297" s="14">
        <v>32794</v>
      </c>
      <c r="B297" s="1">
        <v>31.37</v>
      </c>
      <c r="C297" s="34">
        <f t="shared" si="39"/>
        <v>2.710368</v>
      </c>
      <c r="D297" s="34">
        <f t="shared" si="36"/>
        <v>0.4</v>
      </c>
      <c r="E297" s="35">
        <f t="shared" si="37"/>
        <v>0.4</v>
      </c>
      <c r="F297" s="35">
        <f t="shared" si="40"/>
        <v>2.310367999999997</v>
      </c>
      <c r="G297" s="20">
        <f t="shared" si="41"/>
        <v>125</v>
      </c>
      <c r="H297" s="20">
        <f t="shared" si="42"/>
        <v>125</v>
      </c>
      <c r="I297" s="36">
        <f t="shared" si="43"/>
        <v>0</v>
      </c>
      <c r="J297" s="36">
        <f t="shared" si="38"/>
        <v>2.3103680000000026</v>
      </c>
      <c r="K297" s="4">
        <f t="shared" si="44"/>
        <v>125.0001</v>
      </c>
    </row>
    <row r="298" spans="1:11" ht="13.5">
      <c r="A298" s="14">
        <v>32795</v>
      </c>
      <c r="B298" s="1">
        <v>24.64</v>
      </c>
      <c r="C298" s="34">
        <f t="shared" si="39"/>
        <v>2.128896</v>
      </c>
      <c r="D298" s="34">
        <f t="shared" si="36"/>
        <v>0.4</v>
      </c>
      <c r="E298" s="35">
        <f t="shared" si="37"/>
        <v>0.4</v>
      </c>
      <c r="F298" s="35">
        <f t="shared" si="40"/>
        <v>1.7288959999999918</v>
      </c>
      <c r="G298" s="20">
        <f t="shared" si="41"/>
        <v>125</v>
      </c>
      <c r="H298" s="20">
        <f t="shared" si="42"/>
        <v>125</v>
      </c>
      <c r="I298" s="36">
        <f t="shared" si="43"/>
        <v>0</v>
      </c>
      <c r="J298" s="36">
        <f t="shared" si="38"/>
        <v>1.7288959999999975</v>
      </c>
      <c r="K298" s="4">
        <f t="shared" si="44"/>
        <v>125.0001</v>
      </c>
    </row>
    <row r="299" spans="1:11" ht="13.5">
      <c r="A299" s="14">
        <v>32796</v>
      </c>
      <c r="B299" s="1">
        <v>20.03</v>
      </c>
      <c r="C299" s="34">
        <f t="shared" si="39"/>
        <v>1.7305920000000006</v>
      </c>
      <c r="D299" s="34">
        <f t="shared" si="36"/>
        <v>0.4</v>
      </c>
      <c r="E299" s="35">
        <f t="shared" si="37"/>
        <v>0.4</v>
      </c>
      <c r="F299" s="35">
        <f t="shared" si="40"/>
        <v>1.3305919999999958</v>
      </c>
      <c r="G299" s="20">
        <f t="shared" si="41"/>
        <v>125</v>
      </c>
      <c r="H299" s="20">
        <f t="shared" si="42"/>
        <v>125</v>
      </c>
      <c r="I299" s="36">
        <f t="shared" si="43"/>
        <v>0</v>
      </c>
      <c r="J299" s="36">
        <f t="shared" si="38"/>
        <v>1.3305920000000016</v>
      </c>
      <c r="K299" s="4">
        <f t="shared" si="44"/>
        <v>125.0001</v>
      </c>
    </row>
    <row r="300" spans="1:11" ht="13.5">
      <c r="A300" s="14">
        <v>32797</v>
      </c>
      <c r="B300" s="1">
        <v>18.96</v>
      </c>
      <c r="C300" s="34">
        <f t="shared" si="39"/>
        <v>1.6381440000000005</v>
      </c>
      <c r="D300" s="34">
        <f t="shared" si="36"/>
        <v>0.4</v>
      </c>
      <c r="E300" s="35">
        <f t="shared" si="37"/>
        <v>0.4</v>
      </c>
      <c r="F300" s="35">
        <f t="shared" si="40"/>
        <v>1.2381439999999913</v>
      </c>
      <c r="G300" s="20">
        <f t="shared" si="41"/>
        <v>125</v>
      </c>
      <c r="H300" s="20">
        <f t="shared" si="42"/>
        <v>125</v>
      </c>
      <c r="I300" s="36">
        <f t="shared" si="43"/>
        <v>0</v>
      </c>
      <c r="J300" s="36">
        <f t="shared" si="38"/>
        <v>1.238143999999997</v>
      </c>
      <c r="K300" s="4">
        <f t="shared" si="44"/>
        <v>125.0001</v>
      </c>
    </row>
    <row r="301" spans="1:11" ht="13.5">
      <c r="A301" s="14">
        <v>32798</v>
      </c>
      <c r="B301" s="1">
        <v>32.25</v>
      </c>
      <c r="C301" s="34">
        <f t="shared" si="39"/>
        <v>2.7864</v>
      </c>
      <c r="D301" s="34">
        <f t="shared" si="36"/>
        <v>0.4</v>
      </c>
      <c r="E301" s="35">
        <f t="shared" si="37"/>
        <v>0.4</v>
      </c>
      <c r="F301" s="35">
        <f t="shared" si="40"/>
        <v>2.3863999999999947</v>
      </c>
      <c r="G301" s="20">
        <f t="shared" si="41"/>
        <v>125</v>
      </c>
      <c r="H301" s="20">
        <f t="shared" si="42"/>
        <v>125</v>
      </c>
      <c r="I301" s="36">
        <f t="shared" si="43"/>
        <v>0</v>
      </c>
      <c r="J301" s="36">
        <f t="shared" si="38"/>
        <v>2.3864000000000005</v>
      </c>
      <c r="K301" s="4">
        <f t="shared" si="44"/>
        <v>125.0001</v>
      </c>
    </row>
    <row r="302" spans="1:11" ht="13.5">
      <c r="A302" s="14">
        <v>32799</v>
      </c>
      <c r="B302" s="1">
        <v>24.64</v>
      </c>
      <c r="C302" s="34">
        <f t="shared" si="39"/>
        <v>2.128896</v>
      </c>
      <c r="D302" s="34">
        <f t="shared" si="36"/>
        <v>0.4</v>
      </c>
      <c r="E302" s="35">
        <f t="shared" si="37"/>
        <v>0.4</v>
      </c>
      <c r="F302" s="35">
        <f t="shared" si="40"/>
        <v>1.7288959999999918</v>
      </c>
      <c r="G302" s="20">
        <f t="shared" si="41"/>
        <v>125</v>
      </c>
      <c r="H302" s="20">
        <f t="shared" si="42"/>
        <v>125</v>
      </c>
      <c r="I302" s="36">
        <f t="shared" si="43"/>
        <v>0</v>
      </c>
      <c r="J302" s="36">
        <f t="shared" si="38"/>
        <v>1.7288959999999975</v>
      </c>
      <c r="K302" s="4">
        <f t="shared" si="44"/>
        <v>125.0001</v>
      </c>
    </row>
    <row r="303" spans="1:11" ht="13.5">
      <c r="A303" s="14">
        <v>32800</v>
      </c>
      <c r="B303" s="1">
        <v>24.96</v>
      </c>
      <c r="C303" s="34">
        <f t="shared" si="39"/>
        <v>2.1565440000000007</v>
      </c>
      <c r="D303" s="34">
        <f t="shared" si="36"/>
        <v>0.4</v>
      </c>
      <c r="E303" s="35">
        <f t="shared" si="37"/>
        <v>0.4</v>
      </c>
      <c r="F303" s="35">
        <f t="shared" si="40"/>
        <v>1.756543999999991</v>
      </c>
      <c r="G303" s="20">
        <f t="shared" si="41"/>
        <v>125</v>
      </c>
      <c r="H303" s="20">
        <f t="shared" si="42"/>
        <v>125</v>
      </c>
      <c r="I303" s="36">
        <f t="shared" si="43"/>
        <v>0</v>
      </c>
      <c r="J303" s="36">
        <f t="shared" si="38"/>
        <v>1.7565439999999968</v>
      </c>
      <c r="K303" s="4">
        <f t="shared" si="44"/>
        <v>125.0001</v>
      </c>
    </row>
    <row r="304" spans="1:11" ht="13.5">
      <c r="A304" s="14">
        <v>32801</v>
      </c>
      <c r="B304" s="1">
        <v>37.74</v>
      </c>
      <c r="C304" s="34">
        <f t="shared" si="39"/>
        <v>3.260736</v>
      </c>
      <c r="D304" s="34">
        <f t="shared" si="36"/>
        <v>0.4</v>
      </c>
      <c r="E304" s="35">
        <f t="shared" si="37"/>
        <v>0.4</v>
      </c>
      <c r="F304" s="35">
        <f t="shared" si="40"/>
        <v>2.860736000000003</v>
      </c>
      <c r="G304" s="20">
        <f t="shared" si="41"/>
        <v>125</v>
      </c>
      <c r="H304" s="20">
        <f t="shared" si="42"/>
        <v>125</v>
      </c>
      <c r="I304" s="36">
        <f t="shared" si="43"/>
        <v>0</v>
      </c>
      <c r="J304" s="36">
        <f t="shared" si="38"/>
        <v>2.8607360000000086</v>
      </c>
      <c r="K304" s="4">
        <f t="shared" si="44"/>
        <v>125.0001</v>
      </c>
    </row>
    <row r="305" spans="1:11" ht="13.5">
      <c r="A305" s="14">
        <v>32802</v>
      </c>
      <c r="B305" s="1">
        <v>28.37</v>
      </c>
      <c r="C305" s="34">
        <f t="shared" si="39"/>
        <v>2.451168</v>
      </c>
      <c r="D305" s="34">
        <f t="shared" si="36"/>
        <v>0.4</v>
      </c>
      <c r="E305" s="35">
        <f t="shared" si="37"/>
        <v>0.4</v>
      </c>
      <c r="F305" s="35">
        <f t="shared" si="40"/>
        <v>2.05116799999999</v>
      </c>
      <c r="G305" s="20">
        <f t="shared" si="41"/>
        <v>125</v>
      </c>
      <c r="H305" s="20">
        <f t="shared" si="42"/>
        <v>125</v>
      </c>
      <c r="I305" s="36">
        <f t="shared" si="43"/>
        <v>0</v>
      </c>
      <c r="J305" s="36">
        <f t="shared" si="38"/>
        <v>2.0511679999999957</v>
      </c>
      <c r="K305" s="4">
        <f t="shared" si="44"/>
        <v>125.0001</v>
      </c>
    </row>
    <row r="306" spans="1:11" ht="13.5">
      <c r="A306" s="14">
        <v>32803</v>
      </c>
      <c r="B306" s="1">
        <v>23.26</v>
      </c>
      <c r="C306" s="34">
        <f t="shared" si="39"/>
        <v>2.0096640000000003</v>
      </c>
      <c r="D306" s="34">
        <f t="shared" si="36"/>
        <v>0.4</v>
      </c>
      <c r="E306" s="35">
        <f t="shared" si="37"/>
        <v>0.4</v>
      </c>
      <c r="F306" s="35">
        <f t="shared" si="40"/>
        <v>1.609663999999995</v>
      </c>
      <c r="G306" s="20">
        <f t="shared" si="41"/>
        <v>125</v>
      </c>
      <c r="H306" s="20">
        <f t="shared" si="42"/>
        <v>125</v>
      </c>
      <c r="I306" s="36">
        <f t="shared" si="43"/>
        <v>0</v>
      </c>
      <c r="J306" s="36">
        <f t="shared" si="38"/>
        <v>1.6096640000000009</v>
      </c>
      <c r="K306" s="4">
        <f t="shared" si="44"/>
        <v>125.0001</v>
      </c>
    </row>
    <row r="307" spans="1:11" ht="13.5">
      <c r="A307" s="14">
        <v>32804</v>
      </c>
      <c r="B307" s="1">
        <v>23.18</v>
      </c>
      <c r="C307" s="34">
        <f t="shared" si="39"/>
        <v>2.002752</v>
      </c>
      <c r="D307" s="34">
        <f t="shared" si="36"/>
        <v>0.4</v>
      </c>
      <c r="E307" s="35">
        <f t="shared" si="37"/>
        <v>0.4</v>
      </c>
      <c r="F307" s="35">
        <f t="shared" si="40"/>
        <v>1.6027519999999953</v>
      </c>
      <c r="G307" s="20">
        <f t="shared" si="41"/>
        <v>125</v>
      </c>
      <c r="H307" s="20">
        <f t="shared" si="42"/>
        <v>125</v>
      </c>
      <c r="I307" s="36">
        <f t="shared" si="43"/>
        <v>0</v>
      </c>
      <c r="J307" s="36">
        <f t="shared" si="38"/>
        <v>1.602752000000001</v>
      </c>
      <c r="K307" s="4">
        <f t="shared" si="44"/>
        <v>125.0001</v>
      </c>
    </row>
    <row r="308" spans="1:11" ht="13.5">
      <c r="A308" s="14">
        <v>32805</v>
      </c>
      <c r="B308" s="1">
        <v>25.02</v>
      </c>
      <c r="C308" s="34">
        <f t="shared" si="39"/>
        <v>2.161728</v>
      </c>
      <c r="D308" s="34">
        <f t="shared" si="36"/>
        <v>0.4</v>
      </c>
      <c r="E308" s="35">
        <f t="shared" si="37"/>
        <v>0.4</v>
      </c>
      <c r="F308" s="35">
        <f t="shared" si="40"/>
        <v>1.7617279999999909</v>
      </c>
      <c r="G308" s="20">
        <f t="shared" si="41"/>
        <v>125</v>
      </c>
      <c r="H308" s="20">
        <f t="shared" si="42"/>
        <v>125</v>
      </c>
      <c r="I308" s="36">
        <f t="shared" si="43"/>
        <v>0</v>
      </c>
      <c r="J308" s="36">
        <f t="shared" si="38"/>
        <v>1.7617279999999966</v>
      </c>
      <c r="K308" s="4">
        <f t="shared" si="44"/>
        <v>125.0001</v>
      </c>
    </row>
    <row r="309" spans="1:11" ht="13.5">
      <c r="A309" s="14">
        <v>32806</v>
      </c>
      <c r="B309" s="1">
        <v>23.12</v>
      </c>
      <c r="C309" s="34">
        <f t="shared" si="39"/>
        <v>1.997568</v>
      </c>
      <c r="D309" s="34">
        <f t="shared" si="36"/>
        <v>0.4</v>
      </c>
      <c r="E309" s="35">
        <f t="shared" si="37"/>
        <v>0.4</v>
      </c>
      <c r="F309" s="35">
        <f t="shared" si="40"/>
        <v>1.5975679999999954</v>
      </c>
      <c r="G309" s="20">
        <f t="shared" si="41"/>
        <v>125</v>
      </c>
      <c r="H309" s="20">
        <f t="shared" si="42"/>
        <v>125</v>
      </c>
      <c r="I309" s="36">
        <f t="shared" si="43"/>
        <v>0</v>
      </c>
      <c r="J309" s="36">
        <f t="shared" si="38"/>
        <v>1.5975680000000012</v>
      </c>
      <c r="K309" s="4">
        <f t="shared" si="44"/>
        <v>125.0001</v>
      </c>
    </row>
    <row r="310" spans="1:11" ht="13.5">
      <c r="A310" s="14">
        <v>32807</v>
      </c>
      <c r="B310" s="1">
        <v>22.91</v>
      </c>
      <c r="C310" s="34">
        <f t="shared" si="39"/>
        <v>1.979424</v>
      </c>
      <c r="D310" s="34">
        <f t="shared" si="36"/>
        <v>0.4</v>
      </c>
      <c r="E310" s="35">
        <f t="shared" si="37"/>
        <v>0.4</v>
      </c>
      <c r="F310" s="35">
        <f t="shared" si="40"/>
        <v>1.5794239999999888</v>
      </c>
      <c r="G310" s="20">
        <f t="shared" si="41"/>
        <v>125</v>
      </c>
      <c r="H310" s="20">
        <f t="shared" si="42"/>
        <v>125</v>
      </c>
      <c r="I310" s="36">
        <f t="shared" si="43"/>
        <v>0</v>
      </c>
      <c r="J310" s="36">
        <f t="shared" si="38"/>
        <v>1.5794239999999946</v>
      </c>
      <c r="K310" s="4">
        <f t="shared" si="44"/>
        <v>125.0001</v>
      </c>
    </row>
    <row r="311" spans="1:11" ht="13.5">
      <c r="A311" s="14">
        <v>32808</v>
      </c>
      <c r="B311" s="1">
        <v>21.44</v>
      </c>
      <c r="C311" s="34">
        <f t="shared" si="39"/>
        <v>1.852416</v>
      </c>
      <c r="D311" s="34">
        <f t="shared" si="36"/>
        <v>0.4</v>
      </c>
      <c r="E311" s="35">
        <f t="shared" si="37"/>
        <v>0.4</v>
      </c>
      <c r="F311" s="35">
        <f t="shared" si="40"/>
        <v>1.4524159999999995</v>
      </c>
      <c r="G311" s="20">
        <f t="shared" si="41"/>
        <v>125</v>
      </c>
      <c r="H311" s="20">
        <f t="shared" si="42"/>
        <v>125</v>
      </c>
      <c r="I311" s="36">
        <f t="shared" si="43"/>
        <v>0</v>
      </c>
      <c r="J311" s="36">
        <f t="shared" si="38"/>
        <v>1.4524160000000053</v>
      </c>
      <c r="K311" s="4">
        <f t="shared" si="44"/>
        <v>125.0001</v>
      </c>
    </row>
    <row r="312" spans="1:11" ht="13.5">
      <c r="A312" s="14">
        <v>32809</v>
      </c>
      <c r="B312" s="1">
        <v>20.12</v>
      </c>
      <c r="C312" s="34">
        <f t="shared" si="39"/>
        <v>1.738368</v>
      </c>
      <c r="D312" s="34">
        <f t="shared" si="36"/>
        <v>0.4</v>
      </c>
      <c r="E312" s="35">
        <f t="shared" si="37"/>
        <v>0.4</v>
      </c>
      <c r="F312" s="35">
        <f t="shared" si="40"/>
        <v>1.3383679999999885</v>
      </c>
      <c r="G312" s="20">
        <f t="shared" si="41"/>
        <v>125</v>
      </c>
      <c r="H312" s="20">
        <f t="shared" si="42"/>
        <v>125</v>
      </c>
      <c r="I312" s="36">
        <f t="shared" si="43"/>
        <v>0</v>
      </c>
      <c r="J312" s="36">
        <f t="shared" si="38"/>
        <v>1.3383679999999942</v>
      </c>
      <c r="K312" s="4">
        <f t="shared" si="44"/>
        <v>125.0001</v>
      </c>
    </row>
    <row r="313" spans="1:11" ht="13.5">
      <c r="A313" s="14">
        <v>32810</v>
      </c>
      <c r="B313" s="1">
        <v>18.08</v>
      </c>
      <c r="C313" s="34">
        <f t="shared" si="39"/>
        <v>1.562112</v>
      </c>
      <c r="D313" s="34">
        <f t="shared" si="36"/>
        <v>0.4</v>
      </c>
      <c r="E313" s="35">
        <f t="shared" si="37"/>
        <v>0.4</v>
      </c>
      <c r="F313" s="35">
        <f t="shared" si="40"/>
        <v>1.1621119999999934</v>
      </c>
      <c r="G313" s="20">
        <f t="shared" si="41"/>
        <v>125</v>
      </c>
      <c r="H313" s="20">
        <f t="shared" si="42"/>
        <v>125</v>
      </c>
      <c r="I313" s="36">
        <f t="shared" si="43"/>
        <v>0</v>
      </c>
      <c r="J313" s="36">
        <f t="shared" si="38"/>
        <v>1.1621119999999991</v>
      </c>
      <c r="K313" s="4">
        <f t="shared" si="44"/>
        <v>125.0001</v>
      </c>
    </row>
    <row r="314" spans="1:11" ht="13.5">
      <c r="A314" s="14">
        <v>32811</v>
      </c>
      <c r="B314" s="1">
        <v>15.81</v>
      </c>
      <c r="C314" s="34">
        <f t="shared" si="39"/>
        <v>1.365984</v>
      </c>
      <c r="D314" s="34">
        <f t="shared" si="36"/>
        <v>0.4</v>
      </c>
      <c r="E314" s="35">
        <f t="shared" si="37"/>
        <v>0.4</v>
      </c>
      <c r="F314" s="35">
        <f t="shared" si="40"/>
        <v>0.9659839999999917</v>
      </c>
      <c r="G314" s="20">
        <f t="shared" si="41"/>
        <v>125</v>
      </c>
      <c r="H314" s="20">
        <f t="shared" si="42"/>
        <v>125</v>
      </c>
      <c r="I314" s="36">
        <f t="shared" si="43"/>
        <v>0</v>
      </c>
      <c r="J314" s="36">
        <f t="shared" si="38"/>
        <v>0.9659839999999974</v>
      </c>
      <c r="K314" s="4">
        <f t="shared" si="44"/>
        <v>125.0001</v>
      </c>
    </row>
    <row r="315" spans="1:11" ht="13.5">
      <c r="A315" s="14">
        <v>32812</v>
      </c>
      <c r="B315" s="1">
        <v>19.6</v>
      </c>
      <c r="C315" s="34">
        <f t="shared" si="39"/>
        <v>1.69344</v>
      </c>
      <c r="D315" s="34">
        <f t="shared" si="36"/>
        <v>0.4</v>
      </c>
      <c r="E315" s="35">
        <f t="shared" si="37"/>
        <v>0.4</v>
      </c>
      <c r="F315" s="35">
        <f t="shared" si="40"/>
        <v>1.2934399999999897</v>
      </c>
      <c r="G315" s="20">
        <f t="shared" si="41"/>
        <v>125</v>
      </c>
      <c r="H315" s="20">
        <f t="shared" si="42"/>
        <v>125</v>
      </c>
      <c r="I315" s="36">
        <f t="shared" si="43"/>
        <v>0</v>
      </c>
      <c r="J315" s="36">
        <f t="shared" si="38"/>
        <v>1.2934399999999955</v>
      </c>
      <c r="K315" s="4">
        <f t="shared" si="44"/>
        <v>125.0001</v>
      </c>
    </row>
    <row r="316" spans="1:11" ht="13.5">
      <c r="A316" s="14">
        <v>32813</v>
      </c>
      <c r="B316" s="1">
        <v>20.23</v>
      </c>
      <c r="C316" s="34">
        <f t="shared" si="39"/>
        <v>1.747872</v>
      </c>
      <c r="D316" s="34">
        <f t="shared" si="36"/>
        <v>0.4</v>
      </c>
      <c r="E316" s="35">
        <f t="shared" si="37"/>
        <v>0.4</v>
      </c>
      <c r="F316" s="35">
        <f t="shared" si="40"/>
        <v>1.3478719999999953</v>
      </c>
      <c r="G316" s="20">
        <f t="shared" si="41"/>
        <v>125</v>
      </c>
      <c r="H316" s="20">
        <f t="shared" si="42"/>
        <v>125</v>
      </c>
      <c r="I316" s="36">
        <f t="shared" si="43"/>
        <v>0</v>
      </c>
      <c r="J316" s="36">
        <f t="shared" si="38"/>
        <v>1.347872000000001</v>
      </c>
      <c r="K316" s="4">
        <f t="shared" si="44"/>
        <v>125.0001</v>
      </c>
    </row>
    <row r="317" spans="1:11" ht="13.5">
      <c r="A317" s="14">
        <v>32814</v>
      </c>
      <c r="B317" s="1">
        <v>28.37</v>
      </c>
      <c r="C317" s="34">
        <f t="shared" si="39"/>
        <v>2.451168</v>
      </c>
      <c r="D317" s="34">
        <f t="shared" si="36"/>
        <v>0.4</v>
      </c>
      <c r="E317" s="35">
        <f t="shared" si="37"/>
        <v>0.4</v>
      </c>
      <c r="F317" s="35">
        <f t="shared" si="40"/>
        <v>2.05116799999999</v>
      </c>
      <c r="G317" s="20">
        <f t="shared" si="41"/>
        <v>125</v>
      </c>
      <c r="H317" s="20">
        <f t="shared" si="42"/>
        <v>125</v>
      </c>
      <c r="I317" s="36">
        <f t="shared" si="43"/>
        <v>0</v>
      </c>
      <c r="J317" s="36">
        <f t="shared" si="38"/>
        <v>2.0511679999999957</v>
      </c>
      <c r="K317" s="4">
        <f t="shared" si="44"/>
        <v>125.0001</v>
      </c>
    </row>
    <row r="318" spans="1:11" ht="13.5">
      <c r="A318" s="14">
        <v>32815</v>
      </c>
      <c r="B318" s="1">
        <v>35.37</v>
      </c>
      <c r="C318" s="34">
        <f t="shared" si="39"/>
        <v>3.0559679999999996</v>
      </c>
      <c r="D318" s="34">
        <f t="shared" si="36"/>
        <v>0.4</v>
      </c>
      <c r="E318" s="35">
        <f t="shared" si="37"/>
        <v>0.4</v>
      </c>
      <c r="F318" s="35">
        <f t="shared" si="40"/>
        <v>2.6559680000000014</v>
      </c>
      <c r="G318" s="20">
        <f t="shared" si="41"/>
        <v>125</v>
      </c>
      <c r="H318" s="20">
        <f t="shared" si="42"/>
        <v>125</v>
      </c>
      <c r="I318" s="36">
        <f t="shared" si="43"/>
        <v>0</v>
      </c>
      <c r="J318" s="36">
        <f t="shared" si="38"/>
        <v>2.655968000000007</v>
      </c>
      <c r="K318" s="4">
        <f t="shared" si="44"/>
        <v>125.0001</v>
      </c>
    </row>
    <row r="319" spans="1:11" ht="13.5">
      <c r="A319" s="14">
        <v>32816</v>
      </c>
      <c r="B319" s="1">
        <v>35.37</v>
      </c>
      <c r="C319" s="34">
        <f t="shared" si="39"/>
        <v>3.0559679999999996</v>
      </c>
      <c r="D319" s="34">
        <f t="shared" si="36"/>
        <v>0.4</v>
      </c>
      <c r="E319" s="35">
        <f t="shared" si="37"/>
        <v>0.4</v>
      </c>
      <c r="F319" s="35">
        <f t="shared" si="40"/>
        <v>2.6559680000000014</v>
      </c>
      <c r="G319" s="20">
        <f t="shared" si="41"/>
        <v>125</v>
      </c>
      <c r="H319" s="20">
        <f t="shared" si="42"/>
        <v>125</v>
      </c>
      <c r="I319" s="36">
        <f t="shared" si="43"/>
        <v>0</v>
      </c>
      <c r="J319" s="36">
        <f t="shared" si="38"/>
        <v>2.655968000000007</v>
      </c>
      <c r="K319" s="4">
        <f t="shared" si="44"/>
        <v>125.0001</v>
      </c>
    </row>
    <row r="320" spans="1:11" ht="13.5">
      <c r="A320" s="14">
        <v>32817</v>
      </c>
      <c r="B320" s="1">
        <v>25.83</v>
      </c>
      <c r="C320" s="34">
        <f t="shared" si="39"/>
        <v>2.231712</v>
      </c>
      <c r="D320" s="34">
        <f t="shared" si="36"/>
        <v>0.4</v>
      </c>
      <c r="E320" s="35">
        <f t="shared" si="37"/>
        <v>0.4</v>
      </c>
      <c r="F320" s="35">
        <f t="shared" si="40"/>
        <v>1.831711999999996</v>
      </c>
      <c r="G320" s="20">
        <f t="shared" si="41"/>
        <v>125</v>
      </c>
      <c r="H320" s="20">
        <f t="shared" si="42"/>
        <v>125</v>
      </c>
      <c r="I320" s="36">
        <f t="shared" si="43"/>
        <v>0</v>
      </c>
      <c r="J320" s="36">
        <f t="shared" si="38"/>
        <v>1.8317120000000018</v>
      </c>
      <c r="K320" s="4">
        <f t="shared" si="44"/>
        <v>125.0001</v>
      </c>
    </row>
    <row r="321" spans="1:11" ht="13.5">
      <c r="A321" s="14">
        <v>32818</v>
      </c>
      <c r="B321" s="1">
        <v>17.51</v>
      </c>
      <c r="C321" s="34">
        <f t="shared" si="39"/>
        <v>1.5128640000000002</v>
      </c>
      <c r="D321" s="34">
        <f t="shared" si="36"/>
        <v>0.4</v>
      </c>
      <c r="E321" s="35">
        <f t="shared" si="37"/>
        <v>0.4</v>
      </c>
      <c r="F321" s="35">
        <f t="shared" si="40"/>
        <v>1.1128639999999876</v>
      </c>
      <c r="G321" s="20">
        <f t="shared" si="41"/>
        <v>125</v>
      </c>
      <c r="H321" s="20">
        <f t="shared" si="42"/>
        <v>125</v>
      </c>
      <c r="I321" s="36">
        <f t="shared" si="43"/>
        <v>0</v>
      </c>
      <c r="J321" s="36">
        <f t="shared" si="38"/>
        <v>1.1128639999999934</v>
      </c>
      <c r="K321" s="4">
        <f t="shared" si="44"/>
        <v>125.0001</v>
      </c>
    </row>
    <row r="322" spans="1:11" ht="13.5">
      <c r="A322" s="14">
        <v>32819</v>
      </c>
      <c r="B322" s="1">
        <v>16.39</v>
      </c>
      <c r="C322" s="34">
        <f t="shared" si="39"/>
        <v>1.4160960000000002</v>
      </c>
      <c r="D322" s="34">
        <f t="shared" si="36"/>
        <v>0.4</v>
      </c>
      <c r="E322" s="35">
        <f t="shared" si="37"/>
        <v>0.4</v>
      </c>
      <c r="F322" s="35">
        <f t="shared" si="40"/>
        <v>1.0160959999999903</v>
      </c>
      <c r="G322" s="20">
        <f t="shared" si="41"/>
        <v>125</v>
      </c>
      <c r="H322" s="20">
        <f t="shared" si="42"/>
        <v>125</v>
      </c>
      <c r="I322" s="36">
        <f t="shared" si="43"/>
        <v>0</v>
      </c>
      <c r="J322" s="36">
        <f t="shared" si="38"/>
        <v>1.0160959999999961</v>
      </c>
      <c r="K322" s="4">
        <f t="shared" si="44"/>
        <v>125.0001</v>
      </c>
    </row>
    <row r="323" spans="1:11" ht="13.5">
      <c r="A323" s="14">
        <v>32820</v>
      </c>
      <c r="B323" s="1">
        <v>16.45</v>
      </c>
      <c r="C323" s="34">
        <f t="shared" si="39"/>
        <v>1.42128</v>
      </c>
      <c r="D323" s="34">
        <f t="shared" si="36"/>
        <v>0.4</v>
      </c>
      <c r="E323" s="35">
        <f t="shared" si="37"/>
        <v>0.4</v>
      </c>
      <c r="F323" s="35">
        <f t="shared" si="40"/>
        <v>1.0212799999999902</v>
      </c>
      <c r="G323" s="20">
        <f t="shared" si="41"/>
        <v>125</v>
      </c>
      <c r="H323" s="20">
        <f t="shared" si="42"/>
        <v>125</v>
      </c>
      <c r="I323" s="36">
        <f t="shared" si="43"/>
        <v>0</v>
      </c>
      <c r="J323" s="36">
        <f t="shared" si="38"/>
        <v>1.021279999999996</v>
      </c>
      <c r="K323" s="4">
        <f t="shared" si="44"/>
        <v>125.0001</v>
      </c>
    </row>
    <row r="324" spans="1:11" ht="13.5">
      <c r="A324" s="14">
        <v>32821</v>
      </c>
      <c r="B324" s="1">
        <v>31.29</v>
      </c>
      <c r="C324" s="34">
        <f t="shared" si="39"/>
        <v>2.7034559999999996</v>
      </c>
      <c r="D324" s="34">
        <f t="shared" si="36"/>
        <v>0.4</v>
      </c>
      <c r="E324" s="35">
        <f t="shared" si="37"/>
        <v>0.4</v>
      </c>
      <c r="F324" s="35">
        <f t="shared" si="40"/>
        <v>2.303455999999997</v>
      </c>
      <c r="G324" s="20">
        <f t="shared" si="41"/>
        <v>125</v>
      </c>
      <c r="H324" s="20">
        <f t="shared" si="42"/>
        <v>125</v>
      </c>
      <c r="I324" s="36">
        <f t="shared" si="43"/>
        <v>0</v>
      </c>
      <c r="J324" s="36">
        <f t="shared" si="38"/>
        <v>2.303456000000003</v>
      </c>
      <c r="K324" s="4">
        <f t="shared" si="44"/>
        <v>125.0001</v>
      </c>
    </row>
    <row r="325" spans="1:11" ht="13.5">
      <c r="A325" s="14">
        <v>32822</v>
      </c>
      <c r="B325" s="1">
        <v>43.09</v>
      </c>
      <c r="C325" s="34">
        <f t="shared" si="39"/>
        <v>3.722976</v>
      </c>
      <c r="D325" s="34">
        <f t="shared" si="36"/>
        <v>0.4</v>
      </c>
      <c r="E325" s="35">
        <f t="shared" si="37"/>
        <v>0.4</v>
      </c>
      <c r="F325" s="35">
        <f t="shared" si="40"/>
        <v>3.322975999999983</v>
      </c>
      <c r="G325" s="20">
        <f t="shared" si="41"/>
        <v>125</v>
      </c>
      <c r="H325" s="20">
        <f t="shared" si="42"/>
        <v>125</v>
      </c>
      <c r="I325" s="36">
        <f t="shared" si="43"/>
        <v>0</v>
      </c>
      <c r="J325" s="36">
        <f t="shared" si="38"/>
        <v>3.3229759999999886</v>
      </c>
      <c r="K325" s="4">
        <f t="shared" si="44"/>
        <v>125.0001</v>
      </c>
    </row>
    <row r="326" spans="1:11" ht="13.5">
      <c r="A326" s="14">
        <v>32823</v>
      </c>
      <c r="B326" s="1">
        <v>25.97</v>
      </c>
      <c r="C326" s="34">
        <f t="shared" si="39"/>
        <v>2.2438079999999996</v>
      </c>
      <c r="D326" s="34">
        <f t="shared" si="36"/>
        <v>0.4</v>
      </c>
      <c r="E326" s="35">
        <f t="shared" si="37"/>
        <v>0.4</v>
      </c>
      <c r="F326" s="35">
        <f t="shared" si="40"/>
        <v>1.8438079999999957</v>
      </c>
      <c r="G326" s="20">
        <f t="shared" si="41"/>
        <v>125</v>
      </c>
      <c r="H326" s="20">
        <f t="shared" si="42"/>
        <v>125</v>
      </c>
      <c r="I326" s="36">
        <f t="shared" si="43"/>
        <v>0</v>
      </c>
      <c r="J326" s="36">
        <f t="shared" si="38"/>
        <v>1.8438080000000014</v>
      </c>
      <c r="K326" s="4">
        <f t="shared" si="44"/>
        <v>125.0001</v>
      </c>
    </row>
    <row r="327" spans="1:11" ht="13.5">
      <c r="A327" s="14">
        <v>32824</v>
      </c>
      <c r="B327" s="1">
        <v>23.92</v>
      </c>
      <c r="C327" s="34">
        <f t="shared" si="39"/>
        <v>2.066688</v>
      </c>
      <c r="D327" s="34">
        <f t="shared" si="36"/>
        <v>0.4</v>
      </c>
      <c r="E327" s="35">
        <f t="shared" si="37"/>
        <v>0.4</v>
      </c>
      <c r="F327" s="35">
        <f t="shared" si="40"/>
        <v>1.6666879999999935</v>
      </c>
      <c r="G327" s="20">
        <f t="shared" si="41"/>
        <v>125</v>
      </c>
      <c r="H327" s="20">
        <f t="shared" si="42"/>
        <v>125</v>
      </c>
      <c r="I327" s="36">
        <f t="shared" si="43"/>
        <v>0</v>
      </c>
      <c r="J327" s="36">
        <f t="shared" si="38"/>
        <v>1.6666879999999993</v>
      </c>
      <c r="K327" s="4">
        <f t="shared" si="44"/>
        <v>125.0001</v>
      </c>
    </row>
    <row r="328" spans="1:11" ht="13.5">
      <c r="A328" s="14">
        <v>32825</v>
      </c>
      <c r="B328" s="1">
        <v>21.63</v>
      </c>
      <c r="C328" s="34">
        <f t="shared" si="39"/>
        <v>1.868832</v>
      </c>
      <c r="D328" s="34">
        <f t="shared" si="36"/>
        <v>0.4</v>
      </c>
      <c r="E328" s="35">
        <f t="shared" si="37"/>
        <v>0.4</v>
      </c>
      <c r="F328" s="35">
        <f t="shared" si="40"/>
        <v>1.468831999999992</v>
      </c>
      <c r="G328" s="20">
        <f t="shared" si="41"/>
        <v>125</v>
      </c>
      <c r="H328" s="20">
        <f t="shared" si="42"/>
        <v>125</v>
      </c>
      <c r="I328" s="36">
        <f t="shared" si="43"/>
        <v>0</v>
      </c>
      <c r="J328" s="36">
        <f t="shared" si="38"/>
        <v>1.4688319999999977</v>
      </c>
      <c r="K328" s="4">
        <f t="shared" si="44"/>
        <v>125.0001</v>
      </c>
    </row>
    <row r="329" spans="1:11" ht="13.5">
      <c r="A329" s="14">
        <v>32826</v>
      </c>
      <c r="B329" s="1">
        <v>10.11</v>
      </c>
      <c r="C329" s="34">
        <f t="shared" si="39"/>
        <v>0.8735039999999997</v>
      </c>
      <c r="D329" s="34">
        <f t="shared" si="36"/>
        <v>0.4</v>
      </c>
      <c r="E329" s="35">
        <f t="shared" si="37"/>
        <v>0.4</v>
      </c>
      <c r="F329" s="35">
        <f t="shared" si="40"/>
        <v>0.47350399999999127</v>
      </c>
      <c r="G329" s="20">
        <f t="shared" si="41"/>
        <v>125</v>
      </c>
      <c r="H329" s="20">
        <f t="shared" si="42"/>
        <v>125</v>
      </c>
      <c r="I329" s="36">
        <f t="shared" si="43"/>
        <v>0</v>
      </c>
      <c r="J329" s="36">
        <f t="shared" si="38"/>
        <v>0.4735039999999969</v>
      </c>
      <c r="K329" s="4">
        <f t="shared" si="44"/>
        <v>125.0001</v>
      </c>
    </row>
    <row r="330" spans="1:11" ht="13.5">
      <c r="A330" s="14">
        <v>32827</v>
      </c>
      <c r="B330" s="1">
        <v>9.23</v>
      </c>
      <c r="C330" s="34">
        <f t="shared" si="39"/>
        <v>0.7974720000000002</v>
      </c>
      <c r="D330" s="34">
        <f t="shared" si="36"/>
        <v>0.4</v>
      </c>
      <c r="E330" s="35">
        <f t="shared" si="37"/>
        <v>0.4</v>
      </c>
      <c r="F330" s="35">
        <f t="shared" si="40"/>
        <v>0.3974719999999934</v>
      </c>
      <c r="G330" s="20">
        <f t="shared" si="41"/>
        <v>125</v>
      </c>
      <c r="H330" s="20">
        <f t="shared" si="42"/>
        <v>125</v>
      </c>
      <c r="I330" s="36">
        <f t="shared" si="43"/>
        <v>0</v>
      </c>
      <c r="J330" s="36">
        <f t="shared" si="38"/>
        <v>0.39747199999999905</v>
      </c>
      <c r="K330" s="4">
        <f t="shared" si="44"/>
        <v>125.0001</v>
      </c>
    </row>
    <row r="331" spans="1:11" ht="13.5">
      <c r="A331" s="14">
        <v>32828</v>
      </c>
      <c r="B331" s="1">
        <v>5.86</v>
      </c>
      <c r="C331" s="34">
        <f t="shared" si="39"/>
        <v>0.506304</v>
      </c>
      <c r="D331" s="34">
        <f t="shared" si="36"/>
        <v>0.4</v>
      </c>
      <c r="E331" s="35">
        <f t="shared" si="37"/>
        <v>0.4</v>
      </c>
      <c r="F331" s="35">
        <f t="shared" si="40"/>
        <v>0.3456</v>
      </c>
      <c r="G331" s="20">
        <f t="shared" si="41"/>
        <v>124.76070399999999</v>
      </c>
      <c r="H331" s="20">
        <f t="shared" si="42"/>
        <v>124.76070399999999</v>
      </c>
      <c r="I331" s="36">
        <f t="shared" si="43"/>
        <v>-0.23929600000001017</v>
      </c>
      <c r="J331" s="36">
        <f t="shared" si="38"/>
        <v>0.34560000000001023</v>
      </c>
      <c r="K331" s="4">
        <f t="shared" si="44"/>
        <v>124.760804</v>
      </c>
    </row>
    <row r="332" spans="1:11" ht="13.5">
      <c r="A332" s="14">
        <v>32829</v>
      </c>
      <c r="B332" s="1">
        <v>5.12</v>
      </c>
      <c r="C332" s="34">
        <f t="shared" si="39"/>
        <v>0.442368</v>
      </c>
      <c r="D332" s="34">
        <f aca="true" t="shared" si="45" ref="D332:D376">$C$6</f>
        <v>0.4</v>
      </c>
      <c r="E332" s="35">
        <f aca="true" t="shared" si="46" ref="E332:E376">MIN(D332,C332+H331-C$5)</f>
        <v>0.4</v>
      </c>
      <c r="F332" s="35">
        <f t="shared" si="40"/>
        <v>0.7456</v>
      </c>
      <c r="G332" s="20">
        <f t="shared" si="41"/>
        <v>124.05747199999999</v>
      </c>
      <c r="H332" s="20">
        <f t="shared" si="42"/>
        <v>124.05747199999999</v>
      </c>
      <c r="I332" s="36">
        <f t="shared" si="43"/>
        <v>-0.7032319999999999</v>
      </c>
      <c r="J332" s="36">
        <f aca="true" t="shared" si="47" ref="J332:J376">H331+C332-H332-E332</f>
        <v>0.7456000000000017</v>
      </c>
      <c r="K332" s="4">
        <f t="shared" si="44"/>
        <v>124.057572</v>
      </c>
    </row>
    <row r="333" spans="1:11" ht="13.5">
      <c r="A333" s="14">
        <v>32830</v>
      </c>
      <c r="B333" s="1">
        <v>5.09</v>
      </c>
      <c r="C333" s="34">
        <f aca="true" t="shared" si="48" ref="C333:C376">B333*60*60*24/10^6</f>
        <v>0.439776</v>
      </c>
      <c r="D333" s="34">
        <f t="shared" si="45"/>
        <v>0.4</v>
      </c>
      <c r="E333" s="35">
        <f t="shared" si="46"/>
        <v>0.4</v>
      </c>
      <c r="F333" s="35">
        <f aca="true" t="shared" si="49" ref="F333:F376">IF(H332&gt;=H$4,MIN(C$4,MAX(C$5,H332+C333-E333-H$4)),MIN(C$6+C$5,H332+C333))</f>
        <v>0.7456</v>
      </c>
      <c r="G333" s="20">
        <f aca="true" t="shared" si="50" ref="G333:G376">H332+C333-E333-F333</f>
        <v>123.35164799999998</v>
      </c>
      <c r="H333" s="20">
        <f aca="true" t="shared" si="51" ref="H333:H376">MIN(H$5,MAX(0,MIN(H$5,G333)))</f>
        <v>123.35164799999998</v>
      </c>
      <c r="I333" s="36">
        <f aca="true" t="shared" si="52" ref="I333:I376">H333-H332</f>
        <v>-0.7058240000000069</v>
      </c>
      <c r="J333" s="36">
        <f t="shared" si="47"/>
        <v>0.7456000000000017</v>
      </c>
      <c r="K333" s="4">
        <f aca="true" t="shared" si="53" ref="K333:K376">H333+0.0001</f>
        <v>123.35174799999999</v>
      </c>
    </row>
    <row r="334" spans="1:11" ht="13.5">
      <c r="A334" s="14">
        <v>32831</v>
      </c>
      <c r="B334" s="1">
        <v>4.7</v>
      </c>
      <c r="C334" s="34">
        <f t="shared" si="48"/>
        <v>0.40608</v>
      </c>
      <c r="D334" s="34">
        <f t="shared" si="45"/>
        <v>0.4</v>
      </c>
      <c r="E334" s="35">
        <f t="shared" si="46"/>
        <v>0.4</v>
      </c>
      <c r="F334" s="35">
        <f t="shared" si="49"/>
        <v>0.7456</v>
      </c>
      <c r="G334" s="20">
        <f t="shared" si="50"/>
        <v>122.61212799999998</v>
      </c>
      <c r="H334" s="20">
        <f t="shared" si="51"/>
        <v>122.61212799999998</v>
      </c>
      <c r="I334" s="36">
        <f t="shared" si="52"/>
        <v>-0.7395199999999988</v>
      </c>
      <c r="J334" s="36">
        <f t="shared" si="47"/>
        <v>0.7456000000000017</v>
      </c>
      <c r="K334" s="4">
        <f t="shared" si="53"/>
        <v>122.61222799999999</v>
      </c>
    </row>
    <row r="335" spans="1:11" ht="13.5">
      <c r="A335" s="14">
        <v>32832</v>
      </c>
      <c r="B335" s="1">
        <v>4.16</v>
      </c>
      <c r="C335" s="34">
        <f t="shared" si="48"/>
        <v>0.3594240000000001</v>
      </c>
      <c r="D335" s="34">
        <f t="shared" si="45"/>
        <v>0.4</v>
      </c>
      <c r="E335" s="35">
        <f t="shared" si="46"/>
        <v>0.4</v>
      </c>
      <c r="F335" s="35">
        <f t="shared" si="49"/>
        <v>0.7456</v>
      </c>
      <c r="G335" s="20">
        <f t="shared" si="50"/>
        <v>121.82595199999999</v>
      </c>
      <c r="H335" s="20">
        <f t="shared" si="51"/>
        <v>121.82595199999999</v>
      </c>
      <c r="I335" s="36">
        <f t="shared" si="52"/>
        <v>-0.7861759999999975</v>
      </c>
      <c r="J335" s="36">
        <f t="shared" si="47"/>
        <v>0.7456000000000017</v>
      </c>
      <c r="K335" s="4">
        <f t="shared" si="53"/>
        <v>121.82605199999999</v>
      </c>
    </row>
    <row r="336" spans="1:11" ht="13.5">
      <c r="A336" s="14">
        <v>32833</v>
      </c>
      <c r="B336" s="1">
        <v>4.09</v>
      </c>
      <c r="C336" s="34">
        <f t="shared" si="48"/>
        <v>0.35337599999999997</v>
      </c>
      <c r="D336" s="34">
        <f t="shared" si="45"/>
        <v>0.4</v>
      </c>
      <c r="E336" s="35">
        <f t="shared" si="46"/>
        <v>0.4</v>
      </c>
      <c r="F336" s="35">
        <f t="shared" si="49"/>
        <v>0.7456</v>
      </c>
      <c r="G336" s="20">
        <f t="shared" si="50"/>
        <v>121.03372799999998</v>
      </c>
      <c r="H336" s="20">
        <f t="shared" si="51"/>
        <v>121.03372799999998</v>
      </c>
      <c r="I336" s="36">
        <f t="shared" si="52"/>
        <v>-0.7922240000000045</v>
      </c>
      <c r="J336" s="36">
        <f t="shared" si="47"/>
        <v>0.7456000000000017</v>
      </c>
      <c r="K336" s="4">
        <f t="shared" si="53"/>
        <v>121.03382799999999</v>
      </c>
    </row>
    <row r="337" spans="1:11" ht="13.5">
      <c r="A337" s="14">
        <v>32834</v>
      </c>
      <c r="B337" s="1">
        <v>3.84</v>
      </c>
      <c r="C337" s="34">
        <f t="shared" si="48"/>
        <v>0.33177599999999996</v>
      </c>
      <c r="D337" s="34">
        <f t="shared" si="45"/>
        <v>0.4</v>
      </c>
      <c r="E337" s="35">
        <f t="shared" si="46"/>
        <v>0.4</v>
      </c>
      <c r="F337" s="35">
        <f t="shared" si="49"/>
        <v>0.7456</v>
      </c>
      <c r="G337" s="20">
        <f t="shared" si="50"/>
        <v>120.21990399999999</v>
      </c>
      <c r="H337" s="20">
        <f t="shared" si="51"/>
        <v>120.21990399999999</v>
      </c>
      <c r="I337" s="36">
        <f t="shared" si="52"/>
        <v>-0.8138239999999968</v>
      </c>
      <c r="J337" s="36">
        <f t="shared" si="47"/>
        <v>0.7456000000000017</v>
      </c>
      <c r="K337" s="4">
        <f t="shared" si="53"/>
        <v>120.22000399999999</v>
      </c>
    </row>
    <row r="338" spans="1:11" ht="13.5">
      <c r="A338" s="14">
        <v>32835</v>
      </c>
      <c r="B338" s="1">
        <v>3.83</v>
      </c>
      <c r="C338" s="34">
        <f t="shared" si="48"/>
        <v>0.330912</v>
      </c>
      <c r="D338" s="34">
        <f t="shared" si="45"/>
        <v>0.4</v>
      </c>
      <c r="E338" s="35">
        <f t="shared" si="46"/>
        <v>0.4</v>
      </c>
      <c r="F338" s="35">
        <f t="shared" si="49"/>
        <v>0.7456</v>
      </c>
      <c r="G338" s="20">
        <f t="shared" si="50"/>
        <v>119.40521599999998</v>
      </c>
      <c r="H338" s="20">
        <f t="shared" si="51"/>
        <v>119.40521599999998</v>
      </c>
      <c r="I338" s="36">
        <f t="shared" si="52"/>
        <v>-0.8146880000000039</v>
      </c>
      <c r="J338" s="36">
        <f t="shared" si="47"/>
        <v>0.7456000000000017</v>
      </c>
      <c r="K338" s="4">
        <f t="shared" si="53"/>
        <v>119.40531599999998</v>
      </c>
    </row>
    <row r="339" spans="1:11" ht="13.5">
      <c r="A339" s="14">
        <v>32836</v>
      </c>
      <c r="B339" s="1">
        <v>3.79</v>
      </c>
      <c r="C339" s="34">
        <f t="shared" si="48"/>
        <v>0.327456</v>
      </c>
      <c r="D339" s="34">
        <f t="shared" si="45"/>
        <v>0.4</v>
      </c>
      <c r="E339" s="35">
        <f t="shared" si="46"/>
        <v>0.4</v>
      </c>
      <c r="F339" s="35">
        <f t="shared" si="49"/>
        <v>0.7456</v>
      </c>
      <c r="G339" s="20">
        <f t="shared" si="50"/>
        <v>118.58707199999998</v>
      </c>
      <c r="H339" s="20">
        <f t="shared" si="51"/>
        <v>118.58707199999998</v>
      </c>
      <c r="I339" s="36">
        <f t="shared" si="52"/>
        <v>-0.8181440000000038</v>
      </c>
      <c r="J339" s="36">
        <f t="shared" si="47"/>
        <v>0.7456000000000017</v>
      </c>
      <c r="K339" s="4">
        <f t="shared" si="53"/>
        <v>118.58717199999998</v>
      </c>
    </row>
    <row r="340" spans="1:11" ht="13.5">
      <c r="A340" s="14">
        <v>32837</v>
      </c>
      <c r="B340" s="1">
        <v>3.54</v>
      </c>
      <c r="C340" s="34">
        <f t="shared" si="48"/>
        <v>0.305856</v>
      </c>
      <c r="D340" s="34">
        <f t="shared" si="45"/>
        <v>0.4</v>
      </c>
      <c r="E340" s="35">
        <f t="shared" si="46"/>
        <v>0.4</v>
      </c>
      <c r="F340" s="35">
        <f t="shared" si="49"/>
        <v>0.7456</v>
      </c>
      <c r="G340" s="20">
        <f t="shared" si="50"/>
        <v>117.74732799999998</v>
      </c>
      <c r="H340" s="20">
        <f t="shared" si="51"/>
        <v>117.74732799999998</v>
      </c>
      <c r="I340" s="36">
        <f t="shared" si="52"/>
        <v>-0.839743999999996</v>
      </c>
      <c r="J340" s="36">
        <f t="shared" si="47"/>
        <v>0.7456000000000017</v>
      </c>
      <c r="K340" s="4">
        <f t="shared" si="53"/>
        <v>117.74742799999999</v>
      </c>
    </row>
    <row r="341" spans="1:11" ht="13.5">
      <c r="A341" s="14">
        <v>32838</v>
      </c>
      <c r="B341" s="1">
        <v>3.54</v>
      </c>
      <c r="C341" s="34">
        <f t="shared" si="48"/>
        <v>0.305856</v>
      </c>
      <c r="D341" s="34">
        <f t="shared" si="45"/>
        <v>0.4</v>
      </c>
      <c r="E341" s="35">
        <f t="shared" si="46"/>
        <v>0.4</v>
      </c>
      <c r="F341" s="35">
        <f t="shared" si="49"/>
        <v>0.7456</v>
      </c>
      <c r="G341" s="20">
        <f t="shared" si="50"/>
        <v>116.90758399999999</v>
      </c>
      <c r="H341" s="20">
        <f t="shared" si="51"/>
        <v>116.90758399999999</v>
      </c>
      <c r="I341" s="36">
        <f t="shared" si="52"/>
        <v>-0.839743999999996</v>
      </c>
      <c r="J341" s="36">
        <f t="shared" si="47"/>
        <v>0.7456000000000017</v>
      </c>
      <c r="K341" s="4">
        <f t="shared" si="53"/>
        <v>116.90768399999999</v>
      </c>
    </row>
    <row r="342" spans="1:11" ht="13.5">
      <c r="A342" s="14">
        <v>32839</v>
      </c>
      <c r="B342" s="1">
        <v>3.54</v>
      </c>
      <c r="C342" s="34">
        <f t="shared" si="48"/>
        <v>0.305856</v>
      </c>
      <c r="D342" s="34">
        <f t="shared" si="45"/>
        <v>0.4</v>
      </c>
      <c r="E342" s="35">
        <f t="shared" si="46"/>
        <v>0.4</v>
      </c>
      <c r="F342" s="35">
        <f t="shared" si="49"/>
        <v>0.7456</v>
      </c>
      <c r="G342" s="20">
        <f t="shared" si="50"/>
        <v>116.06783999999999</v>
      </c>
      <c r="H342" s="20">
        <f t="shared" si="51"/>
        <v>116.06783999999999</v>
      </c>
      <c r="I342" s="36">
        <f t="shared" si="52"/>
        <v>-0.839743999999996</v>
      </c>
      <c r="J342" s="36">
        <f t="shared" si="47"/>
        <v>0.7456000000000017</v>
      </c>
      <c r="K342" s="4">
        <f t="shared" si="53"/>
        <v>116.06794</v>
      </c>
    </row>
    <row r="343" spans="1:11" ht="13.5">
      <c r="A343" s="14">
        <v>32840</v>
      </c>
      <c r="B343" s="1">
        <v>3.54</v>
      </c>
      <c r="C343" s="34">
        <f t="shared" si="48"/>
        <v>0.305856</v>
      </c>
      <c r="D343" s="34">
        <f t="shared" si="45"/>
        <v>0.4</v>
      </c>
      <c r="E343" s="35">
        <f t="shared" si="46"/>
        <v>0.4</v>
      </c>
      <c r="F343" s="35">
        <f t="shared" si="49"/>
        <v>0.7456</v>
      </c>
      <c r="G343" s="20">
        <f t="shared" si="50"/>
        <v>115.228096</v>
      </c>
      <c r="H343" s="20">
        <f t="shared" si="51"/>
        <v>115.228096</v>
      </c>
      <c r="I343" s="36">
        <f t="shared" si="52"/>
        <v>-0.839743999999996</v>
      </c>
      <c r="J343" s="36">
        <f t="shared" si="47"/>
        <v>0.7456000000000017</v>
      </c>
      <c r="K343" s="4">
        <f t="shared" si="53"/>
        <v>115.228196</v>
      </c>
    </row>
    <row r="344" spans="1:11" ht="13.5">
      <c r="A344" s="14">
        <v>32841</v>
      </c>
      <c r="B344" s="1">
        <v>3.53</v>
      </c>
      <c r="C344" s="34">
        <f t="shared" si="48"/>
        <v>0.30499199999999993</v>
      </c>
      <c r="D344" s="34">
        <f t="shared" si="45"/>
        <v>0.4</v>
      </c>
      <c r="E344" s="35">
        <f t="shared" si="46"/>
        <v>0.4</v>
      </c>
      <c r="F344" s="35">
        <f t="shared" si="49"/>
        <v>0.7456</v>
      </c>
      <c r="G344" s="20">
        <f t="shared" si="50"/>
        <v>114.38748799999999</v>
      </c>
      <c r="H344" s="20">
        <f t="shared" si="51"/>
        <v>114.38748799999999</v>
      </c>
      <c r="I344" s="36">
        <f t="shared" si="52"/>
        <v>-0.8406080000000031</v>
      </c>
      <c r="J344" s="36">
        <f t="shared" si="47"/>
        <v>0.7456000000000017</v>
      </c>
      <c r="K344" s="4">
        <f t="shared" si="53"/>
        <v>114.387588</v>
      </c>
    </row>
    <row r="345" spans="1:11" ht="13.5">
      <c r="A345" s="14">
        <v>32842</v>
      </c>
      <c r="B345" s="1">
        <v>3.26</v>
      </c>
      <c r="C345" s="34">
        <f t="shared" si="48"/>
        <v>0.281664</v>
      </c>
      <c r="D345" s="34">
        <f t="shared" si="45"/>
        <v>0.4</v>
      </c>
      <c r="E345" s="35">
        <f t="shared" si="46"/>
        <v>0.4</v>
      </c>
      <c r="F345" s="35">
        <f t="shared" si="49"/>
        <v>0.7456</v>
      </c>
      <c r="G345" s="20">
        <f t="shared" si="50"/>
        <v>113.523552</v>
      </c>
      <c r="H345" s="20">
        <f t="shared" si="51"/>
        <v>113.523552</v>
      </c>
      <c r="I345" s="36">
        <f t="shared" si="52"/>
        <v>-0.8639359999999954</v>
      </c>
      <c r="J345" s="36">
        <f t="shared" si="47"/>
        <v>0.7456000000000017</v>
      </c>
      <c r="K345" s="4">
        <f t="shared" si="53"/>
        <v>113.523652</v>
      </c>
    </row>
    <row r="346" spans="1:11" ht="13.5">
      <c r="A346" s="14">
        <v>32843</v>
      </c>
      <c r="B346" s="1">
        <v>3.11</v>
      </c>
      <c r="C346" s="34">
        <f t="shared" si="48"/>
        <v>0.268704</v>
      </c>
      <c r="D346" s="34">
        <f t="shared" si="45"/>
        <v>0.4</v>
      </c>
      <c r="E346" s="35">
        <f t="shared" si="46"/>
        <v>0.4</v>
      </c>
      <c r="F346" s="35">
        <f t="shared" si="49"/>
        <v>0.7456</v>
      </c>
      <c r="G346" s="20">
        <f t="shared" si="50"/>
        <v>112.646656</v>
      </c>
      <c r="H346" s="20">
        <f t="shared" si="51"/>
        <v>112.646656</v>
      </c>
      <c r="I346" s="36">
        <f t="shared" si="52"/>
        <v>-0.8768960000000021</v>
      </c>
      <c r="J346" s="36">
        <f t="shared" si="47"/>
        <v>0.7456000000000017</v>
      </c>
      <c r="K346" s="4">
        <f t="shared" si="53"/>
        <v>112.646756</v>
      </c>
    </row>
    <row r="347" spans="1:11" ht="13.5">
      <c r="A347" s="14">
        <v>32844</v>
      </c>
      <c r="B347" s="1">
        <v>3</v>
      </c>
      <c r="C347" s="34">
        <f t="shared" si="48"/>
        <v>0.2592</v>
      </c>
      <c r="D347" s="34">
        <f t="shared" si="45"/>
        <v>0.4</v>
      </c>
      <c r="E347" s="35">
        <f t="shared" si="46"/>
        <v>0.4</v>
      </c>
      <c r="F347" s="35">
        <f t="shared" si="49"/>
        <v>0.7456</v>
      </c>
      <c r="G347" s="20">
        <f t="shared" si="50"/>
        <v>111.760256</v>
      </c>
      <c r="H347" s="20">
        <f t="shared" si="51"/>
        <v>111.760256</v>
      </c>
      <c r="I347" s="36">
        <f t="shared" si="52"/>
        <v>-0.8863999999999947</v>
      </c>
      <c r="J347" s="36">
        <f t="shared" si="47"/>
        <v>0.7456000000000017</v>
      </c>
      <c r="K347" s="4">
        <f t="shared" si="53"/>
        <v>111.760356</v>
      </c>
    </row>
    <row r="348" spans="1:11" ht="13.5">
      <c r="A348" s="14">
        <v>32845</v>
      </c>
      <c r="B348" s="1">
        <v>3</v>
      </c>
      <c r="C348" s="34">
        <f t="shared" si="48"/>
        <v>0.2592</v>
      </c>
      <c r="D348" s="34">
        <f t="shared" si="45"/>
        <v>0.4</v>
      </c>
      <c r="E348" s="35">
        <f t="shared" si="46"/>
        <v>0.4</v>
      </c>
      <c r="F348" s="35">
        <f t="shared" si="49"/>
        <v>0.7456</v>
      </c>
      <c r="G348" s="20">
        <f t="shared" si="50"/>
        <v>110.873856</v>
      </c>
      <c r="H348" s="20">
        <f t="shared" si="51"/>
        <v>110.873856</v>
      </c>
      <c r="I348" s="36">
        <f t="shared" si="52"/>
        <v>-0.8863999999999947</v>
      </c>
      <c r="J348" s="36">
        <f t="shared" si="47"/>
        <v>0.7456000000000017</v>
      </c>
      <c r="K348" s="4">
        <f t="shared" si="53"/>
        <v>110.873956</v>
      </c>
    </row>
    <row r="349" spans="1:11" ht="13.5">
      <c r="A349" s="14">
        <v>32846</v>
      </c>
      <c r="B349" s="1">
        <v>3</v>
      </c>
      <c r="C349" s="34">
        <f t="shared" si="48"/>
        <v>0.2592</v>
      </c>
      <c r="D349" s="34">
        <f t="shared" si="45"/>
        <v>0.4</v>
      </c>
      <c r="E349" s="35">
        <f t="shared" si="46"/>
        <v>0.4</v>
      </c>
      <c r="F349" s="35">
        <f t="shared" si="49"/>
        <v>0.7456</v>
      </c>
      <c r="G349" s="20">
        <f t="shared" si="50"/>
        <v>109.98745600000001</v>
      </c>
      <c r="H349" s="20">
        <f t="shared" si="51"/>
        <v>109.98745600000001</v>
      </c>
      <c r="I349" s="36">
        <f t="shared" si="52"/>
        <v>-0.8863999999999947</v>
      </c>
      <c r="J349" s="36">
        <f t="shared" si="47"/>
        <v>0.7456000000000017</v>
      </c>
      <c r="K349" s="4">
        <f t="shared" si="53"/>
        <v>109.98755600000001</v>
      </c>
    </row>
    <row r="350" spans="1:11" ht="13.5">
      <c r="A350" s="14">
        <v>32847</v>
      </c>
      <c r="B350" s="1">
        <v>3</v>
      </c>
      <c r="C350" s="34">
        <f t="shared" si="48"/>
        <v>0.2592</v>
      </c>
      <c r="D350" s="34">
        <f t="shared" si="45"/>
        <v>0.4</v>
      </c>
      <c r="E350" s="35">
        <f t="shared" si="46"/>
        <v>0.4</v>
      </c>
      <c r="F350" s="35">
        <f t="shared" si="49"/>
        <v>0.7456</v>
      </c>
      <c r="G350" s="20">
        <f t="shared" si="50"/>
        <v>109.10105600000001</v>
      </c>
      <c r="H350" s="20">
        <f t="shared" si="51"/>
        <v>109.10105600000001</v>
      </c>
      <c r="I350" s="36">
        <f t="shared" si="52"/>
        <v>-0.8863999999999947</v>
      </c>
      <c r="J350" s="36">
        <f t="shared" si="47"/>
        <v>0.7456000000000017</v>
      </c>
      <c r="K350" s="4">
        <f t="shared" si="53"/>
        <v>109.10115600000002</v>
      </c>
    </row>
    <row r="351" spans="1:11" ht="13.5">
      <c r="A351" s="14">
        <v>32848</v>
      </c>
      <c r="B351" s="1">
        <v>3</v>
      </c>
      <c r="C351" s="34">
        <f t="shared" si="48"/>
        <v>0.2592</v>
      </c>
      <c r="D351" s="34">
        <f t="shared" si="45"/>
        <v>0.4</v>
      </c>
      <c r="E351" s="35">
        <f t="shared" si="46"/>
        <v>0.4</v>
      </c>
      <c r="F351" s="35">
        <f t="shared" si="49"/>
        <v>0.7456</v>
      </c>
      <c r="G351" s="20">
        <f t="shared" si="50"/>
        <v>108.21465600000002</v>
      </c>
      <c r="H351" s="20">
        <f t="shared" si="51"/>
        <v>108.21465600000002</v>
      </c>
      <c r="I351" s="36">
        <f t="shared" si="52"/>
        <v>-0.8863999999999947</v>
      </c>
      <c r="J351" s="36">
        <f t="shared" si="47"/>
        <v>0.7456000000000017</v>
      </c>
      <c r="K351" s="4">
        <f t="shared" si="53"/>
        <v>108.21475600000002</v>
      </c>
    </row>
    <row r="352" spans="1:11" ht="13.5">
      <c r="A352" s="14">
        <v>32849</v>
      </c>
      <c r="B352" s="1">
        <v>3</v>
      </c>
      <c r="C352" s="34">
        <f t="shared" si="48"/>
        <v>0.2592</v>
      </c>
      <c r="D352" s="34">
        <f t="shared" si="45"/>
        <v>0.4</v>
      </c>
      <c r="E352" s="35">
        <f t="shared" si="46"/>
        <v>0.4</v>
      </c>
      <c r="F352" s="35">
        <f t="shared" si="49"/>
        <v>0.7456</v>
      </c>
      <c r="G352" s="20">
        <f t="shared" si="50"/>
        <v>107.32825600000002</v>
      </c>
      <c r="H352" s="20">
        <f t="shared" si="51"/>
        <v>107.32825600000002</v>
      </c>
      <c r="I352" s="36">
        <f t="shared" si="52"/>
        <v>-0.8863999999999947</v>
      </c>
      <c r="J352" s="36">
        <f t="shared" si="47"/>
        <v>0.7456000000000017</v>
      </c>
      <c r="K352" s="4">
        <f t="shared" si="53"/>
        <v>107.32835600000003</v>
      </c>
    </row>
    <row r="353" spans="1:11" ht="13.5">
      <c r="A353" s="14">
        <v>32850</v>
      </c>
      <c r="B353" s="1">
        <v>3</v>
      </c>
      <c r="C353" s="34">
        <f t="shared" si="48"/>
        <v>0.2592</v>
      </c>
      <c r="D353" s="34">
        <f t="shared" si="45"/>
        <v>0.4</v>
      </c>
      <c r="E353" s="35">
        <f t="shared" si="46"/>
        <v>0.4</v>
      </c>
      <c r="F353" s="35">
        <f t="shared" si="49"/>
        <v>0.7456</v>
      </c>
      <c r="G353" s="20">
        <f t="shared" si="50"/>
        <v>106.44185600000003</v>
      </c>
      <c r="H353" s="20">
        <f t="shared" si="51"/>
        <v>106.44185600000003</v>
      </c>
      <c r="I353" s="36">
        <f t="shared" si="52"/>
        <v>-0.8863999999999947</v>
      </c>
      <c r="J353" s="36">
        <f t="shared" si="47"/>
        <v>0.7456000000000017</v>
      </c>
      <c r="K353" s="4">
        <f t="shared" si="53"/>
        <v>106.44195600000003</v>
      </c>
    </row>
    <row r="354" spans="1:11" ht="13.5">
      <c r="A354" s="14">
        <v>32851</v>
      </c>
      <c r="B354" s="1">
        <v>2.85</v>
      </c>
      <c r="C354" s="34">
        <f t="shared" si="48"/>
        <v>0.24624</v>
      </c>
      <c r="D354" s="34">
        <f t="shared" si="45"/>
        <v>0.4</v>
      </c>
      <c r="E354" s="35">
        <f t="shared" si="46"/>
        <v>0.4</v>
      </c>
      <c r="F354" s="35">
        <f t="shared" si="49"/>
        <v>0.7456</v>
      </c>
      <c r="G354" s="20">
        <f t="shared" si="50"/>
        <v>105.54249600000003</v>
      </c>
      <c r="H354" s="20">
        <f t="shared" si="51"/>
        <v>105.54249600000003</v>
      </c>
      <c r="I354" s="36">
        <f t="shared" si="52"/>
        <v>-0.8993600000000015</v>
      </c>
      <c r="J354" s="36">
        <f t="shared" si="47"/>
        <v>0.7456000000000017</v>
      </c>
      <c r="K354" s="4">
        <f t="shared" si="53"/>
        <v>105.54259600000003</v>
      </c>
    </row>
    <row r="355" spans="1:11" ht="13.5">
      <c r="A355" s="14">
        <v>32852</v>
      </c>
      <c r="B355" s="1">
        <v>2.75</v>
      </c>
      <c r="C355" s="34">
        <f t="shared" si="48"/>
        <v>0.2376</v>
      </c>
      <c r="D355" s="34">
        <f t="shared" si="45"/>
        <v>0.4</v>
      </c>
      <c r="E355" s="35">
        <f t="shared" si="46"/>
        <v>0.4</v>
      </c>
      <c r="F355" s="35">
        <f t="shared" si="49"/>
        <v>0.7456</v>
      </c>
      <c r="G355" s="20">
        <f t="shared" si="50"/>
        <v>104.63449600000003</v>
      </c>
      <c r="H355" s="20">
        <f t="shared" si="51"/>
        <v>104.63449600000003</v>
      </c>
      <c r="I355" s="36">
        <f t="shared" si="52"/>
        <v>-0.9080000000000013</v>
      </c>
      <c r="J355" s="36">
        <f t="shared" si="47"/>
        <v>0.7456000000000017</v>
      </c>
      <c r="K355" s="4">
        <f t="shared" si="53"/>
        <v>104.63459600000003</v>
      </c>
    </row>
    <row r="356" spans="1:11" ht="13.5">
      <c r="A356" s="14">
        <v>32853</v>
      </c>
      <c r="B356" s="1">
        <v>2.74</v>
      </c>
      <c r="C356" s="34">
        <f t="shared" si="48"/>
        <v>0.236736</v>
      </c>
      <c r="D356" s="34">
        <f t="shared" si="45"/>
        <v>0.4</v>
      </c>
      <c r="E356" s="35">
        <f t="shared" si="46"/>
        <v>0.4</v>
      </c>
      <c r="F356" s="35">
        <f t="shared" si="49"/>
        <v>0.7456</v>
      </c>
      <c r="G356" s="20">
        <f t="shared" si="50"/>
        <v>103.72563200000002</v>
      </c>
      <c r="H356" s="20">
        <f t="shared" si="51"/>
        <v>103.72563200000002</v>
      </c>
      <c r="I356" s="36">
        <f t="shared" si="52"/>
        <v>-0.9088640000000083</v>
      </c>
      <c r="J356" s="36">
        <f t="shared" si="47"/>
        <v>0.7456000000000017</v>
      </c>
      <c r="K356" s="4">
        <f t="shared" si="53"/>
        <v>103.72573200000002</v>
      </c>
    </row>
    <row r="357" spans="1:11" ht="13.5">
      <c r="A357" s="14">
        <v>32854</v>
      </c>
      <c r="B357" s="1">
        <v>2.74</v>
      </c>
      <c r="C357" s="34">
        <f t="shared" si="48"/>
        <v>0.236736</v>
      </c>
      <c r="D357" s="34">
        <f t="shared" si="45"/>
        <v>0.4</v>
      </c>
      <c r="E357" s="35">
        <f t="shared" si="46"/>
        <v>0.4</v>
      </c>
      <c r="F357" s="35">
        <f t="shared" si="49"/>
        <v>0.7456</v>
      </c>
      <c r="G357" s="20">
        <f t="shared" si="50"/>
        <v>102.81676800000001</v>
      </c>
      <c r="H357" s="20">
        <f t="shared" si="51"/>
        <v>102.81676800000001</v>
      </c>
      <c r="I357" s="36">
        <f t="shared" si="52"/>
        <v>-0.9088640000000083</v>
      </c>
      <c r="J357" s="36">
        <f t="shared" si="47"/>
        <v>0.7456000000000017</v>
      </c>
      <c r="K357" s="4">
        <f t="shared" si="53"/>
        <v>102.81686800000001</v>
      </c>
    </row>
    <row r="358" spans="1:11" ht="13.5">
      <c r="A358" s="14">
        <v>32855</v>
      </c>
      <c r="B358" s="1">
        <v>2.74</v>
      </c>
      <c r="C358" s="34">
        <f t="shared" si="48"/>
        <v>0.236736</v>
      </c>
      <c r="D358" s="34">
        <f t="shared" si="45"/>
        <v>0.4</v>
      </c>
      <c r="E358" s="35">
        <f t="shared" si="46"/>
        <v>0.4</v>
      </c>
      <c r="F358" s="35">
        <f t="shared" si="49"/>
        <v>0.7456</v>
      </c>
      <c r="G358" s="20">
        <f t="shared" si="50"/>
        <v>101.907904</v>
      </c>
      <c r="H358" s="20">
        <f t="shared" si="51"/>
        <v>101.907904</v>
      </c>
      <c r="I358" s="36">
        <f t="shared" si="52"/>
        <v>-0.9088640000000083</v>
      </c>
      <c r="J358" s="36">
        <f t="shared" si="47"/>
        <v>0.7456000000000017</v>
      </c>
      <c r="K358" s="4">
        <f t="shared" si="53"/>
        <v>101.908004</v>
      </c>
    </row>
    <row r="359" spans="1:11" ht="13.5">
      <c r="A359" s="14">
        <v>32856</v>
      </c>
      <c r="B359" s="1">
        <v>3.02</v>
      </c>
      <c r="C359" s="34">
        <f t="shared" si="48"/>
        <v>0.260928</v>
      </c>
      <c r="D359" s="34">
        <f t="shared" si="45"/>
        <v>0.4</v>
      </c>
      <c r="E359" s="35">
        <f t="shared" si="46"/>
        <v>0.4</v>
      </c>
      <c r="F359" s="35">
        <f t="shared" si="49"/>
        <v>0.7456</v>
      </c>
      <c r="G359" s="20">
        <f t="shared" si="50"/>
        <v>101.02323200000001</v>
      </c>
      <c r="H359" s="20">
        <f t="shared" si="51"/>
        <v>101.02323200000001</v>
      </c>
      <c r="I359" s="36">
        <f t="shared" si="52"/>
        <v>-0.8846719999999948</v>
      </c>
      <c r="J359" s="36">
        <f t="shared" si="47"/>
        <v>0.7456000000000017</v>
      </c>
      <c r="K359" s="4">
        <f t="shared" si="53"/>
        <v>101.02333200000001</v>
      </c>
    </row>
    <row r="360" spans="1:11" ht="13.5">
      <c r="A360" s="14">
        <v>32857</v>
      </c>
      <c r="B360" s="1">
        <v>6.68</v>
      </c>
      <c r="C360" s="34">
        <f t="shared" si="48"/>
        <v>0.5771519999999999</v>
      </c>
      <c r="D360" s="34">
        <f t="shared" si="45"/>
        <v>0.4</v>
      </c>
      <c r="E360" s="35">
        <f t="shared" si="46"/>
        <v>0.4</v>
      </c>
      <c r="F360" s="35">
        <f t="shared" si="49"/>
        <v>0.7456</v>
      </c>
      <c r="G360" s="20">
        <f t="shared" si="50"/>
        <v>100.454784</v>
      </c>
      <c r="H360" s="20">
        <f t="shared" si="51"/>
        <v>100.454784</v>
      </c>
      <c r="I360" s="36">
        <f t="shared" si="52"/>
        <v>-0.5684480000000036</v>
      </c>
      <c r="J360" s="36">
        <f t="shared" si="47"/>
        <v>0.7456000000000017</v>
      </c>
      <c r="K360" s="4">
        <f t="shared" si="53"/>
        <v>100.454884</v>
      </c>
    </row>
    <row r="361" spans="1:11" ht="13.5">
      <c r="A361" s="14">
        <v>32858</v>
      </c>
      <c r="B361" s="1">
        <v>4.33</v>
      </c>
      <c r="C361" s="34">
        <f t="shared" si="48"/>
        <v>0.374112</v>
      </c>
      <c r="D361" s="34">
        <f t="shared" si="45"/>
        <v>0.4</v>
      </c>
      <c r="E361" s="35">
        <f t="shared" si="46"/>
        <v>0.4</v>
      </c>
      <c r="F361" s="35">
        <f t="shared" si="49"/>
        <v>0.7456</v>
      </c>
      <c r="G361" s="20">
        <f t="shared" si="50"/>
        <v>99.683296</v>
      </c>
      <c r="H361" s="20">
        <f t="shared" si="51"/>
        <v>99.683296</v>
      </c>
      <c r="I361" s="36">
        <f t="shared" si="52"/>
        <v>-0.7714880000000051</v>
      </c>
      <c r="J361" s="36">
        <f t="shared" si="47"/>
        <v>0.7456000000000017</v>
      </c>
      <c r="K361" s="4">
        <f t="shared" si="53"/>
        <v>99.683396</v>
      </c>
    </row>
    <row r="362" spans="1:11" ht="13.5">
      <c r="A362" s="14">
        <v>32859</v>
      </c>
      <c r="B362" s="1">
        <v>3.56</v>
      </c>
      <c r="C362" s="34">
        <f t="shared" si="48"/>
        <v>0.307584</v>
      </c>
      <c r="D362" s="34">
        <f t="shared" si="45"/>
        <v>0.4</v>
      </c>
      <c r="E362" s="35">
        <f t="shared" si="46"/>
        <v>0.4</v>
      </c>
      <c r="F362" s="35">
        <f t="shared" si="49"/>
        <v>0.7456</v>
      </c>
      <c r="G362" s="20">
        <f t="shared" si="50"/>
        <v>98.84528</v>
      </c>
      <c r="H362" s="20">
        <f t="shared" si="51"/>
        <v>98.84528</v>
      </c>
      <c r="I362" s="36">
        <f t="shared" si="52"/>
        <v>-0.8380159999999961</v>
      </c>
      <c r="J362" s="36">
        <f t="shared" si="47"/>
        <v>0.7456000000000017</v>
      </c>
      <c r="K362" s="4">
        <f t="shared" si="53"/>
        <v>98.84538</v>
      </c>
    </row>
    <row r="363" spans="1:11" ht="13.5">
      <c r="A363" s="14">
        <v>32860</v>
      </c>
      <c r="B363" s="1">
        <v>3.24</v>
      </c>
      <c r="C363" s="34">
        <f t="shared" si="48"/>
        <v>0.279936</v>
      </c>
      <c r="D363" s="34">
        <f t="shared" si="45"/>
        <v>0.4</v>
      </c>
      <c r="E363" s="35">
        <f t="shared" si="46"/>
        <v>0.4</v>
      </c>
      <c r="F363" s="35">
        <f t="shared" si="49"/>
        <v>0.7456</v>
      </c>
      <c r="G363" s="20">
        <f t="shared" si="50"/>
        <v>97.97961600000001</v>
      </c>
      <c r="H363" s="20">
        <f t="shared" si="51"/>
        <v>97.97961600000001</v>
      </c>
      <c r="I363" s="36">
        <f t="shared" si="52"/>
        <v>-0.8656639999999953</v>
      </c>
      <c r="J363" s="36">
        <f t="shared" si="47"/>
        <v>0.7456000000000017</v>
      </c>
      <c r="K363" s="4">
        <f t="shared" si="53"/>
        <v>97.97971600000001</v>
      </c>
    </row>
    <row r="364" spans="1:11" ht="13.5">
      <c r="A364" s="14">
        <v>32861</v>
      </c>
      <c r="B364" s="1">
        <v>3.09</v>
      </c>
      <c r="C364" s="34">
        <f t="shared" si="48"/>
        <v>0.26697599999999994</v>
      </c>
      <c r="D364" s="34">
        <f t="shared" si="45"/>
        <v>0.4</v>
      </c>
      <c r="E364" s="35">
        <f t="shared" si="46"/>
        <v>0.4</v>
      </c>
      <c r="F364" s="35">
        <f t="shared" si="49"/>
        <v>0.7456</v>
      </c>
      <c r="G364" s="20">
        <f t="shared" si="50"/>
        <v>97.100992</v>
      </c>
      <c r="H364" s="20">
        <f t="shared" si="51"/>
        <v>97.100992</v>
      </c>
      <c r="I364" s="36">
        <f t="shared" si="52"/>
        <v>-0.8786240000000021</v>
      </c>
      <c r="J364" s="36">
        <f t="shared" si="47"/>
        <v>0.7456000000000017</v>
      </c>
      <c r="K364" s="4">
        <f t="shared" si="53"/>
        <v>97.10109200000001</v>
      </c>
    </row>
    <row r="365" spans="1:11" ht="13.5">
      <c r="A365" s="14">
        <v>32862</v>
      </c>
      <c r="B365" s="1">
        <v>3.01</v>
      </c>
      <c r="C365" s="34">
        <f t="shared" si="48"/>
        <v>0.260064</v>
      </c>
      <c r="D365" s="34">
        <f t="shared" si="45"/>
        <v>0.4</v>
      </c>
      <c r="E365" s="35">
        <f t="shared" si="46"/>
        <v>0.4</v>
      </c>
      <c r="F365" s="35">
        <f t="shared" si="49"/>
        <v>0.7456</v>
      </c>
      <c r="G365" s="20">
        <f t="shared" si="50"/>
        <v>96.215456</v>
      </c>
      <c r="H365" s="20">
        <f t="shared" si="51"/>
        <v>96.215456</v>
      </c>
      <c r="I365" s="36">
        <f t="shared" si="52"/>
        <v>-0.8855360000000019</v>
      </c>
      <c r="J365" s="36">
        <f t="shared" si="47"/>
        <v>0.7456000000000017</v>
      </c>
      <c r="K365" s="4">
        <f t="shared" si="53"/>
        <v>96.215556</v>
      </c>
    </row>
    <row r="366" spans="1:11" ht="13.5">
      <c r="A366" s="14">
        <v>32863</v>
      </c>
      <c r="B366" s="1">
        <v>3</v>
      </c>
      <c r="C366" s="34">
        <f t="shared" si="48"/>
        <v>0.2592</v>
      </c>
      <c r="D366" s="34">
        <f t="shared" si="45"/>
        <v>0.4</v>
      </c>
      <c r="E366" s="35">
        <f t="shared" si="46"/>
        <v>0.4</v>
      </c>
      <c r="F366" s="35">
        <f t="shared" si="49"/>
        <v>0.7456</v>
      </c>
      <c r="G366" s="20">
        <f t="shared" si="50"/>
        <v>95.32905600000001</v>
      </c>
      <c r="H366" s="20">
        <f t="shared" si="51"/>
        <v>95.32905600000001</v>
      </c>
      <c r="I366" s="36">
        <f t="shared" si="52"/>
        <v>-0.8863999999999947</v>
      </c>
      <c r="J366" s="36">
        <f t="shared" si="47"/>
        <v>0.7456000000000017</v>
      </c>
      <c r="K366" s="4">
        <f t="shared" si="53"/>
        <v>95.32915600000001</v>
      </c>
    </row>
    <row r="367" spans="1:11" ht="13.5">
      <c r="A367" s="14">
        <v>32864</v>
      </c>
      <c r="B367" s="1">
        <v>3</v>
      </c>
      <c r="C367" s="34">
        <f t="shared" si="48"/>
        <v>0.2592</v>
      </c>
      <c r="D367" s="34">
        <f t="shared" si="45"/>
        <v>0.4</v>
      </c>
      <c r="E367" s="35">
        <f t="shared" si="46"/>
        <v>0.4</v>
      </c>
      <c r="F367" s="35">
        <f t="shared" si="49"/>
        <v>0.7456</v>
      </c>
      <c r="G367" s="20">
        <f t="shared" si="50"/>
        <v>94.44265600000001</v>
      </c>
      <c r="H367" s="20">
        <f t="shared" si="51"/>
        <v>94.44265600000001</v>
      </c>
      <c r="I367" s="36">
        <f t="shared" si="52"/>
        <v>-0.8863999999999947</v>
      </c>
      <c r="J367" s="36">
        <f t="shared" si="47"/>
        <v>0.7456000000000017</v>
      </c>
      <c r="K367" s="4">
        <f t="shared" si="53"/>
        <v>94.44275600000002</v>
      </c>
    </row>
    <row r="368" spans="1:11" ht="13.5">
      <c r="A368" s="14">
        <v>32865</v>
      </c>
      <c r="B368" s="1">
        <v>2.82</v>
      </c>
      <c r="C368" s="34">
        <f t="shared" si="48"/>
        <v>0.243648</v>
      </c>
      <c r="D368" s="34">
        <f t="shared" si="45"/>
        <v>0.4</v>
      </c>
      <c r="E368" s="35">
        <f t="shared" si="46"/>
        <v>0.4</v>
      </c>
      <c r="F368" s="35">
        <f t="shared" si="49"/>
        <v>0.7456</v>
      </c>
      <c r="G368" s="20">
        <f t="shared" si="50"/>
        <v>93.540704</v>
      </c>
      <c r="H368" s="20">
        <f t="shared" si="51"/>
        <v>93.540704</v>
      </c>
      <c r="I368" s="36">
        <f t="shared" si="52"/>
        <v>-0.9019520000000085</v>
      </c>
      <c r="J368" s="36">
        <f t="shared" si="47"/>
        <v>0.7456000000000017</v>
      </c>
      <c r="K368" s="4">
        <f t="shared" si="53"/>
        <v>93.54080400000001</v>
      </c>
    </row>
    <row r="369" spans="1:11" ht="13.5">
      <c r="A369" s="14">
        <v>32866</v>
      </c>
      <c r="B369" s="1">
        <v>3.09</v>
      </c>
      <c r="C369" s="34">
        <f t="shared" si="48"/>
        <v>0.26697599999999994</v>
      </c>
      <c r="D369" s="34">
        <f t="shared" si="45"/>
        <v>0.4</v>
      </c>
      <c r="E369" s="35">
        <f t="shared" si="46"/>
        <v>0.4</v>
      </c>
      <c r="F369" s="35">
        <f t="shared" si="49"/>
        <v>0.7456</v>
      </c>
      <c r="G369" s="20">
        <f t="shared" si="50"/>
        <v>92.66208</v>
      </c>
      <c r="H369" s="20">
        <f t="shared" si="51"/>
        <v>92.66208</v>
      </c>
      <c r="I369" s="36">
        <f t="shared" si="52"/>
        <v>-0.8786240000000021</v>
      </c>
      <c r="J369" s="36">
        <f t="shared" si="47"/>
        <v>0.7456000000000017</v>
      </c>
      <c r="K369" s="4">
        <f t="shared" si="53"/>
        <v>92.66218</v>
      </c>
    </row>
    <row r="370" spans="1:11" ht="13.5">
      <c r="A370" s="14">
        <v>32867</v>
      </c>
      <c r="B370" s="1">
        <v>3.32</v>
      </c>
      <c r="C370" s="34">
        <f t="shared" si="48"/>
        <v>0.286848</v>
      </c>
      <c r="D370" s="34">
        <f t="shared" si="45"/>
        <v>0.4</v>
      </c>
      <c r="E370" s="35">
        <f t="shared" si="46"/>
        <v>0.4</v>
      </c>
      <c r="F370" s="35">
        <f t="shared" si="49"/>
        <v>0.7456</v>
      </c>
      <c r="G370" s="20">
        <f t="shared" si="50"/>
        <v>91.80332800000001</v>
      </c>
      <c r="H370" s="20">
        <f t="shared" si="51"/>
        <v>91.80332800000001</v>
      </c>
      <c r="I370" s="36">
        <f t="shared" si="52"/>
        <v>-0.8587519999999955</v>
      </c>
      <c r="J370" s="36">
        <f t="shared" si="47"/>
        <v>0.7456000000000017</v>
      </c>
      <c r="K370" s="4">
        <f t="shared" si="53"/>
        <v>91.80342800000001</v>
      </c>
    </row>
    <row r="371" spans="1:11" ht="13.5">
      <c r="A371" s="14">
        <v>32868</v>
      </c>
      <c r="B371" s="1">
        <v>3.26</v>
      </c>
      <c r="C371" s="34">
        <f t="shared" si="48"/>
        <v>0.281664</v>
      </c>
      <c r="D371" s="34">
        <f t="shared" si="45"/>
        <v>0.4</v>
      </c>
      <c r="E371" s="35">
        <f t="shared" si="46"/>
        <v>0.4</v>
      </c>
      <c r="F371" s="35">
        <f t="shared" si="49"/>
        <v>0.7456</v>
      </c>
      <c r="G371" s="20">
        <f t="shared" si="50"/>
        <v>90.93939200000001</v>
      </c>
      <c r="H371" s="20">
        <f t="shared" si="51"/>
        <v>90.93939200000001</v>
      </c>
      <c r="I371" s="36">
        <f t="shared" si="52"/>
        <v>-0.8639359999999954</v>
      </c>
      <c r="J371" s="36">
        <f t="shared" si="47"/>
        <v>0.7456000000000017</v>
      </c>
      <c r="K371" s="4">
        <f t="shared" si="53"/>
        <v>90.93949200000002</v>
      </c>
    </row>
    <row r="372" spans="1:11" ht="13.5">
      <c r="A372" s="14">
        <v>32869</v>
      </c>
      <c r="B372" s="1">
        <v>3.02</v>
      </c>
      <c r="C372" s="34">
        <f t="shared" si="48"/>
        <v>0.260928</v>
      </c>
      <c r="D372" s="34">
        <f t="shared" si="45"/>
        <v>0.4</v>
      </c>
      <c r="E372" s="35">
        <f t="shared" si="46"/>
        <v>0.4</v>
      </c>
      <c r="F372" s="35">
        <f t="shared" si="49"/>
        <v>0.7456</v>
      </c>
      <c r="G372" s="20">
        <f t="shared" si="50"/>
        <v>90.05472000000002</v>
      </c>
      <c r="H372" s="20">
        <f t="shared" si="51"/>
        <v>90.05472000000002</v>
      </c>
      <c r="I372" s="36">
        <f t="shared" si="52"/>
        <v>-0.8846719999999948</v>
      </c>
      <c r="J372" s="36">
        <f t="shared" si="47"/>
        <v>0.7456000000000017</v>
      </c>
      <c r="K372" s="4">
        <f t="shared" si="53"/>
        <v>90.05482000000002</v>
      </c>
    </row>
    <row r="373" spans="1:11" ht="13.5">
      <c r="A373" s="14">
        <v>32870</v>
      </c>
      <c r="B373" s="1">
        <v>2.88</v>
      </c>
      <c r="C373" s="34">
        <f t="shared" si="48"/>
        <v>0.24883199999999994</v>
      </c>
      <c r="D373" s="34">
        <f t="shared" si="45"/>
        <v>0.4</v>
      </c>
      <c r="E373" s="35">
        <f t="shared" si="46"/>
        <v>0.4</v>
      </c>
      <c r="F373" s="35">
        <f t="shared" si="49"/>
        <v>0.7456</v>
      </c>
      <c r="G373" s="20">
        <f t="shared" si="50"/>
        <v>89.15795200000001</v>
      </c>
      <c r="H373" s="20">
        <f t="shared" si="51"/>
        <v>89.15795200000001</v>
      </c>
      <c r="I373" s="36">
        <f t="shared" si="52"/>
        <v>-0.8967680000000087</v>
      </c>
      <c r="J373" s="36">
        <f t="shared" si="47"/>
        <v>0.7456000000000017</v>
      </c>
      <c r="K373" s="4">
        <f t="shared" si="53"/>
        <v>89.15805200000001</v>
      </c>
    </row>
    <row r="374" spans="1:11" ht="13.5">
      <c r="A374" s="14">
        <v>32871</v>
      </c>
      <c r="B374" s="1">
        <v>2.74</v>
      </c>
      <c r="C374" s="34">
        <f t="shared" si="48"/>
        <v>0.236736</v>
      </c>
      <c r="D374" s="34">
        <f t="shared" si="45"/>
        <v>0.4</v>
      </c>
      <c r="E374" s="35">
        <f t="shared" si="46"/>
        <v>0.4</v>
      </c>
      <c r="F374" s="35">
        <f t="shared" si="49"/>
        <v>0.7456</v>
      </c>
      <c r="G374" s="20">
        <f t="shared" si="50"/>
        <v>88.249088</v>
      </c>
      <c r="H374" s="20">
        <f t="shared" si="51"/>
        <v>88.249088</v>
      </c>
      <c r="I374" s="36">
        <f t="shared" si="52"/>
        <v>-0.9088640000000083</v>
      </c>
      <c r="J374" s="36">
        <f t="shared" si="47"/>
        <v>0.7456000000000017</v>
      </c>
      <c r="K374" s="4">
        <f t="shared" si="53"/>
        <v>88.249188</v>
      </c>
    </row>
    <row r="375" spans="1:11" ht="13.5">
      <c r="A375" s="14">
        <v>32872</v>
      </c>
      <c r="B375" s="1">
        <v>2.74</v>
      </c>
      <c r="C375" s="34">
        <f t="shared" si="48"/>
        <v>0.236736</v>
      </c>
      <c r="D375" s="34">
        <f t="shared" si="45"/>
        <v>0.4</v>
      </c>
      <c r="E375" s="35">
        <f t="shared" si="46"/>
        <v>0.4</v>
      </c>
      <c r="F375" s="35">
        <f t="shared" si="49"/>
        <v>0.7456</v>
      </c>
      <c r="G375" s="20">
        <f t="shared" si="50"/>
        <v>87.34022399999999</v>
      </c>
      <c r="H375" s="20">
        <f t="shared" si="51"/>
        <v>87.34022399999999</v>
      </c>
      <c r="I375" s="36">
        <f t="shared" si="52"/>
        <v>-0.9088640000000083</v>
      </c>
      <c r="J375" s="36">
        <f t="shared" si="47"/>
        <v>0.7456000000000017</v>
      </c>
      <c r="K375" s="4">
        <f t="shared" si="53"/>
        <v>87.340324</v>
      </c>
    </row>
    <row r="376" spans="1:11" ht="13.5">
      <c r="A376" s="14">
        <v>32873</v>
      </c>
      <c r="B376" s="1">
        <v>2.74</v>
      </c>
      <c r="C376" s="34">
        <f t="shared" si="48"/>
        <v>0.236736</v>
      </c>
      <c r="D376" s="34">
        <f t="shared" si="45"/>
        <v>0.4</v>
      </c>
      <c r="E376" s="35">
        <f t="shared" si="46"/>
        <v>0.4</v>
      </c>
      <c r="F376" s="35">
        <f t="shared" si="49"/>
        <v>0.7456</v>
      </c>
      <c r="G376" s="20">
        <f t="shared" si="50"/>
        <v>86.43135999999998</v>
      </c>
      <c r="H376" s="20">
        <f t="shared" si="51"/>
        <v>86.43135999999998</v>
      </c>
      <c r="I376" s="36">
        <f t="shared" si="52"/>
        <v>-0.9088640000000083</v>
      </c>
      <c r="J376" s="36">
        <f t="shared" si="47"/>
        <v>0.7456000000000017</v>
      </c>
      <c r="K376" s="4">
        <f t="shared" si="53"/>
        <v>86.43145999999999</v>
      </c>
    </row>
    <row r="377" ht="13.5">
      <c r="D377" s="4"/>
    </row>
    <row r="381" ht="13.5">
      <c r="D381" s="4"/>
    </row>
    <row r="382" ht="13.5">
      <c r="D382" s="4"/>
    </row>
    <row r="383" ht="13.5">
      <c r="D383" s="4"/>
    </row>
    <row r="384" ht="13.5">
      <c r="D384" s="4"/>
    </row>
    <row r="385" ht="13.5">
      <c r="D385" s="4"/>
    </row>
    <row r="386" ht="13.5">
      <c r="D386" s="4"/>
    </row>
    <row r="387" ht="13.5">
      <c r="D387" s="4"/>
    </row>
    <row r="388" ht="13.5">
      <c r="D388" s="4"/>
    </row>
    <row r="389" ht="13.5">
      <c r="D389" s="4"/>
    </row>
    <row r="390" ht="13.5">
      <c r="D390" s="4"/>
    </row>
    <row r="391" ht="13.5">
      <c r="D391" s="4"/>
    </row>
    <row r="392" ht="13.5">
      <c r="D392" s="4"/>
    </row>
    <row r="393" ht="13.5">
      <c r="D393" s="4"/>
    </row>
    <row r="394" ht="13.5">
      <c r="D394" s="4"/>
    </row>
    <row r="395" ht="13.5">
      <c r="D395" s="4"/>
    </row>
    <row r="396" ht="13.5">
      <c r="D396" s="4"/>
    </row>
    <row r="397" ht="13.5">
      <c r="D397" s="4"/>
    </row>
    <row r="398" ht="13.5">
      <c r="D398" s="4"/>
    </row>
    <row r="399" ht="13.5">
      <c r="D399" s="4"/>
    </row>
    <row r="400" ht="13.5">
      <c r="D400" s="4"/>
    </row>
    <row r="401" ht="13.5">
      <c r="D401" s="4"/>
    </row>
    <row r="402" ht="13.5">
      <c r="D402" s="4"/>
    </row>
    <row r="403" ht="13.5">
      <c r="D403" s="4"/>
    </row>
    <row r="404" ht="13.5">
      <c r="D404" s="4"/>
    </row>
    <row r="405" ht="13.5">
      <c r="D405" s="4"/>
    </row>
    <row r="406" ht="13.5">
      <c r="D406" s="4"/>
    </row>
    <row r="407" ht="13.5">
      <c r="D407" s="4"/>
    </row>
    <row r="408" ht="13.5">
      <c r="D408" s="4"/>
    </row>
    <row r="409" ht="13.5">
      <c r="D409" s="4"/>
    </row>
    <row r="410" ht="13.5">
      <c r="D410" s="4"/>
    </row>
    <row r="411" ht="13.5">
      <c r="D411" s="4"/>
    </row>
    <row r="412" ht="13.5">
      <c r="D412" s="4"/>
    </row>
    <row r="413" ht="13.5">
      <c r="D413" s="4"/>
    </row>
    <row r="414" ht="13.5">
      <c r="D414" s="4"/>
    </row>
    <row r="415" ht="13.5">
      <c r="D415" s="4"/>
    </row>
    <row r="416" ht="13.5">
      <c r="D416" s="4"/>
    </row>
    <row r="417" ht="13.5">
      <c r="D417" s="4"/>
    </row>
    <row r="418" ht="13.5">
      <c r="D418" s="4"/>
    </row>
    <row r="419" ht="13.5">
      <c r="D419" s="4"/>
    </row>
    <row r="420" ht="13.5">
      <c r="D420" s="4"/>
    </row>
    <row r="421" ht="13.5">
      <c r="D421" s="4"/>
    </row>
    <row r="422" ht="13.5">
      <c r="D422" s="4"/>
    </row>
    <row r="423" ht="13.5">
      <c r="D423" s="4"/>
    </row>
    <row r="424" ht="13.5">
      <c r="D424" s="4"/>
    </row>
    <row r="425" ht="13.5">
      <c r="D425" s="4"/>
    </row>
    <row r="426" ht="13.5">
      <c r="D426" s="4"/>
    </row>
    <row r="427" ht="13.5">
      <c r="D427" s="4"/>
    </row>
    <row r="428" ht="13.5">
      <c r="D428" s="4"/>
    </row>
    <row r="429" ht="13.5">
      <c r="D429" s="4"/>
    </row>
    <row r="430" ht="13.5">
      <c r="D430" s="4"/>
    </row>
    <row r="431" ht="13.5">
      <c r="D431" s="4"/>
    </row>
    <row r="432" ht="13.5">
      <c r="D432" s="4"/>
    </row>
    <row r="433" ht="13.5">
      <c r="D433" s="4"/>
    </row>
    <row r="434" ht="13.5">
      <c r="D434" s="4"/>
    </row>
    <row r="435" ht="13.5">
      <c r="D435" s="4"/>
    </row>
    <row r="436" ht="13.5">
      <c r="D436" s="4"/>
    </row>
    <row r="437" ht="13.5">
      <c r="D437" s="4"/>
    </row>
    <row r="438" ht="13.5">
      <c r="D438" s="4"/>
    </row>
    <row r="439" ht="13.5">
      <c r="D439" s="4"/>
    </row>
    <row r="440" ht="13.5">
      <c r="D440" s="4"/>
    </row>
    <row r="441" ht="13.5">
      <c r="D441" s="4"/>
    </row>
    <row r="442" ht="13.5">
      <c r="D442" s="4"/>
    </row>
    <row r="443" ht="13.5">
      <c r="D443" s="4"/>
    </row>
    <row r="444" ht="13.5">
      <c r="D444" s="4"/>
    </row>
    <row r="445" ht="13.5">
      <c r="D445" s="4"/>
    </row>
    <row r="446" ht="13.5">
      <c r="D446" s="4"/>
    </row>
    <row r="447" ht="13.5">
      <c r="D447" s="4"/>
    </row>
    <row r="448" ht="13.5">
      <c r="D448" s="4"/>
    </row>
    <row r="449" ht="13.5">
      <c r="D449" s="4"/>
    </row>
    <row r="450" ht="13.5">
      <c r="D450" s="4"/>
    </row>
    <row r="451" ht="13.5">
      <c r="D451" s="4"/>
    </row>
    <row r="452" ht="13.5">
      <c r="D452" s="4"/>
    </row>
    <row r="453" ht="13.5">
      <c r="D453" s="4"/>
    </row>
    <row r="454" ht="13.5">
      <c r="D454" s="4"/>
    </row>
    <row r="455" ht="13.5">
      <c r="D455" s="4"/>
    </row>
    <row r="456" ht="13.5">
      <c r="D456" s="4"/>
    </row>
    <row r="457" ht="13.5">
      <c r="D457" s="4"/>
    </row>
    <row r="458" ht="13.5">
      <c r="D458" s="4"/>
    </row>
    <row r="459" ht="13.5">
      <c r="D459" s="4"/>
    </row>
    <row r="460" ht="13.5">
      <c r="D460" s="4"/>
    </row>
    <row r="461" ht="13.5">
      <c r="D461" s="4"/>
    </row>
    <row r="462" ht="13.5">
      <c r="D462" s="4"/>
    </row>
    <row r="463" ht="13.5">
      <c r="D463" s="4"/>
    </row>
    <row r="464" ht="13.5">
      <c r="D464" s="4"/>
    </row>
    <row r="465" ht="13.5">
      <c r="D465" s="4"/>
    </row>
    <row r="466" ht="13.5">
      <c r="D466" s="4"/>
    </row>
    <row r="467" ht="13.5">
      <c r="D467" s="4"/>
    </row>
    <row r="468" ht="13.5">
      <c r="D468" s="4"/>
    </row>
    <row r="469" ht="13.5">
      <c r="D469" s="4"/>
    </row>
    <row r="470" ht="13.5">
      <c r="D470" s="4"/>
    </row>
    <row r="471" ht="13.5">
      <c r="D471" s="4"/>
    </row>
    <row r="472" ht="13.5">
      <c r="D472" s="4"/>
    </row>
    <row r="473" ht="13.5">
      <c r="D473" s="4"/>
    </row>
    <row r="474" ht="13.5">
      <c r="D474" s="4"/>
    </row>
    <row r="475" ht="13.5">
      <c r="D475" s="4"/>
    </row>
    <row r="476" ht="13.5">
      <c r="D476" s="4"/>
    </row>
    <row r="477" ht="13.5">
      <c r="D477" s="4"/>
    </row>
    <row r="478" ht="13.5">
      <c r="D478" s="4"/>
    </row>
    <row r="479" ht="13.5">
      <c r="D479" s="4"/>
    </row>
    <row r="480" ht="13.5">
      <c r="D480" s="4"/>
    </row>
    <row r="481" ht="13.5">
      <c r="D481" s="4"/>
    </row>
    <row r="482" ht="13.5">
      <c r="D482" s="4"/>
    </row>
    <row r="483" ht="13.5">
      <c r="D483" s="4"/>
    </row>
    <row r="484" ht="13.5">
      <c r="D484" s="4"/>
    </row>
    <row r="485" ht="13.5">
      <c r="D485" s="4"/>
    </row>
    <row r="486" ht="13.5">
      <c r="D486" s="4"/>
    </row>
    <row r="487" ht="13.5">
      <c r="D487" s="4"/>
    </row>
    <row r="488" ht="13.5">
      <c r="D488" s="4"/>
    </row>
    <row r="489" ht="13.5">
      <c r="D489" s="4"/>
    </row>
    <row r="490" ht="13.5">
      <c r="D490" s="4"/>
    </row>
    <row r="491" ht="13.5">
      <c r="D491" s="4"/>
    </row>
    <row r="492" ht="13.5">
      <c r="D492" s="4"/>
    </row>
    <row r="493" ht="13.5">
      <c r="D493" s="4"/>
    </row>
    <row r="494" ht="13.5">
      <c r="D494" s="4"/>
    </row>
    <row r="495" ht="13.5">
      <c r="D495" s="4"/>
    </row>
    <row r="496" ht="13.5">
      <c r="D496" s="4"/>
    </row>
    <row r="497" ht="13.5">
      <c r="D497" s="4"/>
    </row>
    <row r="498" ht="13.5">
      <c r="D498" s="4"/>
    </row>
    <row r="499" ht="13.5">
      <c r="D499" s="4"/>
    </row>
    <row r="500" ht="13.5">
      <c r="D500" s="4"/>
    </row>
    <row r="501" ht="13.5">
      <c r="D501" s="4"/>
    </row>
    <row r="502" ht="13.5">
      <c r="D502" s="4"/>
    </row>
    <row r="503" ht="13.5">
      <c r="D503" s="4"/>
    </row>
    <row r="504" ht="13.5">
      <c r="D504" s="4"/>
    </row>
    <row r="505" ht="13.5">
      <c r="D505" s="4"/>
    </row>
    <row r="506" ht="13.5">
      <c r="D506" s="4"/>
    </row>
    <row r="507" ht="13.5">
      <c r="D507" s="4"/>
    </row>
    <row r="508" ht="13.5">
      <c r="D508" s="4"/>
    </row>
    <row r="509" ht="13.5">
      <c r="D509" s="4"/>
    </row>
    <row r="510" ht="13.5">
      <c r="D510" s="4"/>
    </row>
    <row r="511" ht="13.5">
      <c r="D511" s="4"/>
    </row>
    <row r="512" ht="13.5">
      <c r="D512" s="4"/>
    </row>
    <row r="513" ht="13.5">
      <c r="D513" s="4"/>
    </row>
    <row r="514" ht="13.5">
      <c r="D514" s="4"/>
    </row>
    <row r="515" ht="13.5">
      <c r="D515" s="4"/>
    </row>
    <row r="516" ht="13.5">
      <c r="D516" s="4"/>
    </row>
    <row r="517" ht="13.5">
      <c r="D517" s="4"/>
    </row>
    <row r="518" ht="13.5">
      <c r="D518" s="4"/>
    </row>
    <row r="519" ht="13.5">
      <c r="D519" s="4"/>
    </row>
    <row r="520" ht="13.5">
      <c r="D520" s="4"/>
    </row>
    <row r="521" ht="13.5">
      <c r="D521" s="4"/>
    </row>
    <row r="522" ht="13.5">
      <c r="D522" s="4"/>
    </row>
    <row r="523" ht="13.5">
      <c r="D523" s="4"/>
    </row>
    <row r="524" ht="13.5">
      <c r="D524" s="4"/>
    </row>
    <row r="525" ht="13.5">
      <c r="D525" s="4"/>
    </row>
    <row r="526" ht="13.5">
      <c r="D526" s="4"/>
    </row>
    <row r="527" ht="13.5">
      <c r="D527" s="4"/>
    </row>
    <row r="528" ht="13.5">
      <c r="D528" s="4"/>
    </row>
    <row r="529" ht="13.5">
      <c r="D529" s="4"/>
    </row>
    <row r="530" ht="13.5">
      <c r="D530" s="4"/>
    </row>
    <row r="531" ht="13.5">
      <c r="D531" s="4"/>
    </row>
    <row r="532" ht="13.5">
      <c r="D532" s="4"/>
    </row>
    <row r="533" ht="13.5">
      <c r="D533" s="4"/>
    </row>
    <row r="534" ht="13.5">
      <c r="D534" s="4"/>
    </row>
    <row r="535" ht="13.5">
      <c r="D535" s="4"/>
    </row>
    <row r="536" ht="13.5">
      <c r="D536" s="4"/>
    </row>
    <row r="537" ht="13.5">
      <c r="D537" s="4"/>
    </row>
    <row r="538" ht="13.5">
      <c r="D538" s="4"/>
    </row>
    <row r="539" ht="13.5">
      <c r="D539" s="4"/>
    </row>
    <row r="540" ht="13.5">
      <c r="D540" s="4"/>
    </row>
    <row r="541" ht="13.5">
      <c r="D541" s="4"/>
    </row>
    <row r="542" ht="13.5">
      <c r="D542" s="4"/>
    </row>
    <row r="543" ht="13.5">
      <c r="D543" s="4"/>
    </row>
    <row r="544" ht="13.5">
      <c r="D544" s="4"/>
    </row>
    <row r="545" ht="13.5">
      <c r="D545" s="4"/>
    </row>
    <row r="546" ht="13.5">
      <c r="D546" s="4"/>
    </row>
    <row r="547" ht="13.5">
      <c r="D547" s="4"/>
    </row>
    <row r="548" ht="13.5">
      <c r="D548" s="4"/>
    </row>
    <row r="549" ht="13.5">
      <c r="D549" s="4"/>
    </row>
    <row r="550" ht="13.5">
      <c r="D550" s="4"/>
    </row>
    <row r="551" ht="13.5">
      <c r="D551" s="4"/>
    </row>
    <row r="552" ht="13.5">
      <c r="D552" s="4"/>
    </row>
    <row r="553" ht="13.5">
      <c r="D553" s="4"/>
    </row>
    <row r="554" ht="13.5">
      <c r="D554" s="4"/>
    </row>
    <row r="555" ht="13.5">
      <c r="D555" s="4"/>
    </row>
    <row r="556" ht="13.5">
      <c r="D556" s="4"/>
    </row>
    <row r="557" ht="13.5">
      <c r="D557" s="4"/>
    </row>
    <row r="558" ht="13.5">
      <c r="D558" s="4"/>
    </row>
    <row r="559" ht="13.5">
      <c r="D559" s="4"/>
    </row>
    <row r="560" ht="13.5">
      <c r="D560" s="4"/>
    </row>
    <row r="561" ht="13.5">
      <c r="D561" s="4"/>
    </row>
    <row r="562" ht="13.5">
      <c r="D562" s="4"/>
    </row>
    <row r="563" ht="13.5">
      <c r="D563" s="4"/>
    </row>
    <row r="564" ht="13.5">
      <c r="D564" s="4"/>
    </row>
    <row r="565" ht="13.5">
      <c r="D565" s="4"/>
    </row>
    <row r="566" ht="13.5">
      <c r="D566" s="4"/>
    </row>
    <row r="567" ht="13.5">
      <c r="D567" s="4"/>
    </row>
    <row r="568" ht="13.5">
      <c r="D568" s="4"/>
    </row>
    <row r="569" ht="13.5">
      <c r="D569" s="4"/>
    </row>
    <row r="570" ht="13.5">
      <c r="D570" s="4"/>
    </row>
    <row r="571" ht="13.5">
      <c r="D571" s="4"/>
    </row>
    <row r="572" ht="13.5">
      <c r="D572" s="4"/>
    </row>
    <row r="573" ht="13.5">
      <c r="D573" s="4"/>
    </row>
    <row r="574" ht="13.5">
      <c r="D574" s="4"/>
    </row>
    <row r="575" ht="13.5">
      <c r="D575" s="4"/>
    </row>
    <row r="576" ht="13.5">
      <c r="D576" s="4"/>
    </row>
    <row r="577" ht="13.5">
      <c r="D577" s="4"/>
    </row>
    <row r="578" ht="13.5">
      <c r="D578" s="4"/>
    </row>
    <row r="579" ht="13.5">
      <c r="D579" s="4"/>
    </row>
    <row r="580" ht="13.5">
      <c r="D580" s="4"/>
    </row>
    <row r="581" ht="13.5">
      <c r="D581" s="4"/>
    </row>
    <row r="582" ht="13.5">
      <c r="D582" s="4"/>
    </row>
    <row r="583" ht="13.5">
      <c r="D583" s="4"/>
    </row>
    <row r="584" ht="13.5">
      <c r="D584" s="4"/>
    </row>
    <row r="585" ht="13.5">
      <c r="D585" s="4"/>
    </row>
    <row r="586" ht="13.5">
      <c r="D586" s="4"/>
    </row>
    <row r="587" ht="13.5">
      <c r="D587" s="4"/>
    </row>
    <row r="588" ht="13.5">
      <c r="D588" s="4"/>
    </row>
    <row r="589" ht="13.5">
      <c r="D589" s="4"/>
    </row>
    <row r="590" ht="13.5">
      <c r="D590" s="4"/>
    </row>
    <row r="591" ht="13.5">
      <c r="D591" s="4"/>
    </row>
    <row r="592" ht="13.5">
      <c r="D592" s="4"/>
    </row>
    <row r="593" ht="13.5">
      <c r="D593" s="4"/>
    </row>
    <row r="594" ht="13.5">
      <c r="D594" s="4"/>
    </row>
    <row r="595" ht="13.5">
      <c r="D595" s="4"/>
    </row>
    <row r="596" ht="13.5">
      <c r="D596" s="4"/>
    </row>
    <row r="597" ht="13.5">
      <c r="D597" s="4"/>
    </row>
    <row r="598" ht="13.5">
      <c r="D598" s="4"/>
    </row>
    <row r="599" ht="13.5">
      <c r="D599" s="4"/>
    </row>
    <row r="600" ht="13.5">
      <c r="D600" s="4"/>
    </row>
    <row r="601" ht="13.5">
      <c r="D601" s="4"/>
    </row>
    <row r="602" ht="13.5">
      <c r="D602" s="4"/>
    </row>
    <row r="603" ht="13.5">
      <c r="D603" s="4"/>
    </row>
    <row r="604" ht="13.5">
      <c r="D604" s="4"/>
    </row>
    <row r="605" ht="13.5">
      <c r="D605" s="4"/>
    </row>
    <row r="606" ht="13.5">
      <c r="D606" s="4"/>
    </row>
    <row r="607" ht="13.5">
      <c r="D607" s="4"/>
    </row>
    <row r="608" ht="13.5">
      <c r="D608" s="4"/>
    </row>
    <row r="609" ht="13.5">
      <c r="D609" s="4"/>
    </row>
    <row r="610" ht="13.5">
      <c r="D610" s="4"/>
    </row>
    <row r="611" ht="13.5">
      <c r="D611" s="4"/>
    </row>
    <row r="612" ht="13.5">
      <c r="D612" s="4"/>
    </row>
    <row r="613" ht="13.5">
      <c r="D613" s="4"/>
    </row>
    <row r="614" ht="13.5">
      <c r="D614" s="4"/>
    </row>
    <row r="615" ht="13.5">
      <c r="D615" s="4"/>
    </row>
    <row r="616" ht="13.5">
      <c r="D616" s="4"/>
    </row>
    <row r="617" ht="13.5">
      <c r="D617" s="4"/>
    </row>
    <row r="618" ht="13.5">
      <c r="D618" s="4"/>
    </row>
    <row r="619" ht="13.5">
      <c r="D619" s="4"/>
    </row>
    <row r="620" ht="13.5">
      <c r="D620" s="4"/>
    </row>
    <row r="621" ht="13.5">
      <c r="D621" s="4"/>
    </row>
    <row r="622" ht="13.5">
      <c r="D622" s="4"/>
    </row>
    <row r="623" ht="13.5">
      <c r="D623" s="4"/>
    </row>
    <row r="624" ht="13.5">
      <c r="D624" s="4"/>
    </row>
    <row r="625" ht="13.5">
      <c r="D625" s="4"/>
    </row>
    <row r="626" ht="13.5">
      <c r="D626" s="4"/>
    </row>
    <row r="627" ht="13.5">
      <c r="D627" s="4"/>
    </row>
    <row r="628" ht="13.5">
      <c r="D628" s="4"/>
    </row>
    <row r="629" ht="13.5">
      <c r="D629" s="4"/>
    </row>
    <row r="630" ht="13.5">
      <c r="D630" s="4"/>
    </row>
    <row r="631" ht="13.5">
      <c r="D631" s="4"/>
    </row>
    <row r="632" ht="13.5">
      <c r="D632" s="4"/>
    </row>
    <row r="633" ht="13.5">
      <c r="D633" s="4"/>
    </row>
    <row r="634" ht="13.5">
      <c r="D634" s="4"/>
    </row>
    <row r="635" ht="13.5">
      <c r="D635" s="4"/>
    </row>
    <row r="636" ht="13.5">
      <c r="D636" s="4"/>
    </row>
    <row r="637" ht="13.5">
      <c r="D637" s="4"/>
    </row>
    <row r="638" ht="13.5">
      <c r="D638" s="4"/>
    </row>
    <row r="639" ht="13.5">
      <c r="D639" s="4"/>
    </row>
    <row r="640" ht="13.5">
      <c r="D640" s="4"/>
    </row>
    <row r="641" ht="13.5">
      <c r="D641" s="4"/>
    </row>
    <row r="642" ht="13.5">
      <c r="D642" s="4"/>
    </row>
    <row r="643" ht="13.5">
      <c r="D643" s="4"/>
    </row>
    <row r="644" ht="13.5">
      <c r="D644" s="4"/>
    </row>
    <row r="645" ht="13.5">
      <c r="D645" s="4"/>
    </row>
    <row r="646" ht="13.5">
      <c r="D646" s="4"/>
    </row>
    <row r="647" ht="13.5">
      <c r="D647" s="4"/>
    </row>
    <row r="648" ht="13.5">
      <c r="D648" s="4"/>
    </row>
    <row r="649" ht="13.5">
      <c r="D649" s="4"/>
    </row>
    <row r="650" ht="13.5">
      <c r="D650" s="4"/>
    </row>
    <row r="651" ht="13.5">
      <c r="D651" s="4"/>
    </row>
    <row r="652" ht="13.5">
      <c r="D652" s="4"/>
    </row>
    <row r="653" ht="13.5">
      <c r="D653" s="4"/>
    </row>
    <row r="654" ht="13.5">
      <c r="D654" s="4"/>
    </row>
    <row r="655" ht="13.5">
      <c r="D655" s="4"/>
    </row>
    <row r="656" ht="13.5">
      <c r="D656" s="4"/>
    </row>
    <row r="657" ht="13.5">
      <c r="D657" s="4"/>
    </row>
    <row r="658" ht="13.5">
      <c r="D658" s="4"/>
    </row>
    <row r="659" ht="13.5">
      <c r="D659" s="4"/>
    </row>
    <row r="660" ht="13.5">
      <c r="D660" s="4"/>
    </row>
    <row r="661" ht="13.5">
      <c r="D661" s="4"/>
    </row>
    <row r="662" ht="13.5">
      <c r="D662" s="4"/>
    </row>
    <row r="663" ht="13.5">
      <c r="D663" s="4"/>
    </row>
    <row r="664" ht="13.5">
      <c r="D664" s="4"/>
    </row>
    <row r="665" ht="13.5">
      <c r="D665" s="4"/>
    </row>
    <row r="666" ht="13.5">
      <c r="D666" s="4"/>
    </row>
    <row r="667" ht="13.5">
      <c r="D667" s="4"/>
    </row>
    <row r="668" ht="13.5">
      <c r="D668" s="4"/>
    </row>
    <row r="669" ht="13.5">
      <c r="D669" s="4"/>
    </row>
    <row r="670" ht="13.5">
      <c r="D670" s="4"/>
    </row>
    <row r="671" ht="13.5">
      <c r="D671" s="4"/>
    </row>
    <row r="672" ht="13.5">
      <c r="D672" s="4"/>
    </row>
    <row r="673" ht="13.5">
      <c r="D673" s="4"/>
    </row>
    <row r="674" ht="13.5">
      <c r="D674" s="4"/>
    </row>
    <row r="675" ht="13.5">
      <c r="D675" s="4"/>
    </row>
    <row r="676" ht="13.5">
      <c r="D676" s="4"/>
    </row>
    <row r="677" ht="13.5">
      <c r="D677" s="4"/>
    </row>
    <row r="678" ht="13.5">
      <c r="D678" s="4"/>
    </row>
    <row r="679" ht="13.5">
      <c r="D679" s="4"/>
    </row>
    <row r="680" ht="13.5">
      <c r="D680" s="4"/>
    </row>
    <row r="681" ht="13.5">
      <c r="D681" s="4"/>
    </row>
    <row r="682" ht="13.5">
      <c r="D682" s="4"/>
    </row>
    <row r="683" ht="13.5">
      <c r="D683" s="4"/>
    </row>
    <row r="684" ht="13.5">
      <c r="D684" s="4"/>
    </row>
    <row r="685" ht="13.5">
      <c r="D685" s="4"/>
    </row>
    <row r="686" ht="13.5">
      <c r="D686" s="4"/>
    </row>
    <row r="687" ht="13.5">
      <c r="D687" s="4"/>
    </row>
    <row r="688" ht="13.5">
      <c r="D688" s="4"/>
    </row>
    <row r="689" ht="13.5">
      <c r="D689" s="4"/>
    </row>
    <row r="690" ht="13.5">
      <c r="D690" s="4"/>
    </row>
    <row r="691" ht="13.5">
      <c r="D691" s="4"/>
    </row>
    <row r="692" ht="13.5">
      <c r="D692" s="4"/>
    </row>
    <row r="693" ht="13.5">
      <c r="D693" s="4"/>
    </row>
    <row r="694" ht="13.5">
      <c r="D694" s="4"/>
    </row>
    <row r="695" ht="13.5">
      <c r="D695" s="4"/>
    </row>
    <row r="696" ht="13.5">
      <c r="D696" s="4"/>
    </row>
    <row r="697" ht="13.5">
      <c r="D697" s="4"/>
    </row>
    <row r="698" ht="13.5">
      <c r="D698" s="4"/>
    </row>
    <row r="699" ht="13.5">
      <c r="D699" s="4"/>
    </row>
    <row r="700" ht="13.5">
      <c r="D700" s="4"/>
    </row>
    <row r="701" ht="13.5">
      <c r="D701" s="4"/>
    </row>
    <row r="702" ht="13.5">
      <c r="D702" s="4"/>
    </row>
    <row r="703" ht="13.5">
      <c r="D703" s="4"/>
    </row>
    <row r="704" ht="13.5">
      <c r="D704" s="4"/>
    </row>
    <row r="705" ht="13.5">
      <c r="D705" s="4"/>
    </row>
    <row r="706" ht="13.5">
      <c r="D706" s="4"/>
    </row>
    <row r="707" ht="13.5">
      <c r="D707" s="4"/>
    </row>
    <row r="708" ht="13.5">
      <c r="D708" s="4"/>
    </row>
    <row r="709" ht="13.5">
      <c r="D709" s="4"/>
    </row>
    <row r="710" ht="13.5">
      <c r="D710" s="4"/>
    </row>
    <row r="711" ht="13.5">
      <c r="D711" s="4"/>
    </row>
    <row r="712" ht="13.5">
      <c r="D712" s="4"/>
    </row>
    <row r="713" ht="13.5">
      <c r="D713" s="4"/>
    </row>
    <row r="714" ht="13.5">
      <c r="D714" s="4"/>
    </row>
    <row r="715" ht="13.5">
      <c r="D715" s="4"/>
    </row>
    <row r="716" ht="13.5">
      <c r="D716" s="4"/>
    </row>
    <row r="717" ht="13.5">
      <c r="D717" s="4"/>
    </row>
    <row r="718" ht="13.5">
      <c r="D718" s="4"/>
    </row>
    <row r="719" ht="13.5">
      <c r="D719" s="4"/>
    </row>
    <row r="720" ht="13.5">
      <c r="D720" s="4"/>
    </row>
    <row r="721" ht="13.5">
      <c r="D721" s="4"/>
    </row>
    <row r="722" ht="13.5">
      <c r="D722" s="4"/>
    </row>
    <row r="723" ht="13.5">
      <c r="D723" s="4"/>
    </row>
    <row r="724" ht="13.5">
      <c r="D724" s="4"/>
    </row>
    <row r="725" ht="13.5">
      <c r="D725" s="4"/>
    </row>
    <row r="726" ht="13.5">
      <c r="D726" s="4"/>
    </row>
    <row r="727" ht="13.5">
      <c r="D727" s="4"/>
    </row>
    <row r="728" ht="13.5">
      <c r="D728" s="4"/>
    </row>
    <row r="729" ht="13.5">
      <c r="D729" s="4"/>
    </row>
    <row r="730" ht="13.5">
      <c r="D730" s="4"/>
    </row>
    <row r="731" ht="13.5">
      <c r="D731" s="4"/>
    </row>
    <row r="732" ht="13.5">
      <c r="D732" s="4"/>
    </row>
    <row r="733" ht="13.5">
      <c r="D733" s="4"/>
    </row>
    <row r="734" ht="13.5">
      <c r="D734" s="4"/>
    </row>
    <row r="735" ht="13.5">
      <c r="D735" s="4"/>
    </row>
    <row r="736" ht="13.5">
      <c r="D736" s="4"/>
    </row>
    <row r="737" ht="13.5">
      <c r="D737" s="4"/>
    </row>
    <row r="738" ht="13.5">
      <c r="D738" s="4"/>
    </row>
    <row r="739" ht="13.5">
      <c r="D739" s="4"/>
    </row>
    <row r="740" ht="13.5">
      <c r="D740" s="4"/>
    </row>
    <row r="741" ht="13.5">
      <c r="D741" s="4"/>
    </row>
    <row r="742" ht="13.5">
      <c r="D742" s="4"/>
    </row>
    <row r="743" ht="13.5">
      <c r="D743" s="4"/>
    </row>
    <row r="744" ht="13.5">
      <c r="D744" s="4"/>
    </row>
    <row r="745" ht="13.5">
      <c r="D745" s="4"/>
    </row>
    <row r="746" ht="13.5">
      <c r="D746" s="4"/>
    </row>
    <row r="747" ht="13.5">
      <c r="D747" s="4"/>
    </row>
    <row r="748" ht="13.5">
      <c r="D748" s="4"/>
    </row>
    <row r="749" ht="13.5">
      <c r="D749" s="4"/>
    </row>
    <row r="750" ht="13.5">
      <c r="D750" s="4"/>
    </row>
    <row r="751" ht="13.5">
      <c r="D751" s="4"/>
    </row>
    <row r="752" ht="13.5">
      <c r="D752" s="4"/>
    </row>
    <row r="753" ht="13.5">
      <c r="D753" s="4"/>
    </row>
    <row r="754" ht="13.5">
      <c r="D754" s="4"/>
    </row>
    <row r="755" ht="13.5">
      <c r="D755" s="4"/>
    </row>
    <row r="756" ht="13.5">
      <c r="D756" s="4"/>
    </row>
    <row r="757" ht="13.5">
      <c r="D757" s="4"/>
    </row>
    <row r="758" ht="13.5">
      <c r="D758" s="4"/>
    </row>
    <row r="759" ht="13.5">
      <c r="D759" s="4"/>
    </row>
    <row r="760" ht="13.5">
      <c r="D760" s="4"/>
    </row>
    <row r="761" ht="13.5">
      <c r="D761" s="4"/>
    </row>
    <row r="762" ht="13.5">
      <c r="D762" s="4"/>
    </row>
    <row r="763" ht="13.5">
      <c r="D763" s="4"/>
    </row>
    <row r="764" ht="13.5">
      <c r="D764" s="4"/>
    </row>
    <row r="765" ht="13.5">
      <c r="D765" s="4"/>
    </row>
    <row r="766" ht="13.5">
      <c r="D766" s="4"/>
    </row>
    <row r="767" ht="13.5">
      <c r="D767" s="4"/>
    </row>
    <row r="768" ht="13.5">
      <c r="D768" s="4"/>
    </row>
    <row r="769" ht="13.5">
      <c r="D769" s="4"/>
    </row>
    <row r="770" ht="13.5">
      <c r="D770" s="4"/>
    </row>
    <row r="771" ht="13.5">
      <c r="D771" s="4"/>
    </row>
    <row r="772" ht="13.5">
      <c r="D772" s="4"/>
    </row>
    <row r="773" ht="13.5">
      <c r="D773" s="4"/>
    </row>
    <row r="774" ht="13.5">
      <c r="D774" s="4"/>
    </row>
    <row r="775" ht="13.5">
      <c r="D775" s="4"/>
    </row>
    <row r="776" ht="13.5">
      <c r="D776" s="4"/>
    </row>
    <row r="777" ht="13.5">
      <c r="D777" s="4"/>
    </row>
    <row r="778" ht="13.5">
      <c r="D778" s="4"/>
    </row>
    <row r="779" ht="13.5">
      <c r="D779" s="4"/>
    </row>
    <row r="780" ht="13.5">
      <c r="D780" s="4"/>
    </row>
    <row r="781" ht="13.5">
      <c r="D781" s="4"/>
    </row>
    <row r="782" ht="13.5">
      <c r="D782" s="4"/>
    </row>
    <row r="783" ht="13.5">
      <c r="D783" s="4"/>
    </row>
    <row r="784" ht="13.5">
      <c r="D784" s="4"/>
    </row>
    <row r="785" ht="13.5">
      <c r="D785" s="4"/>
    </row>
    <row r="786" ht="13.5">
      <c r="D786" s="4"/>
    </row>
    <row r="787" ht="13.5">
      <c r="D787" s="4"/>
    </row>
    <row r="788" ht="13.5">
      <c r="D788" s="4"/>
    </row>
    <row r="789" ht="13.5">
      <c r="D789" s="4"/>
    </row>
    <row r="790" ht="13.5">
      <c r="D790" s="4"/>
    </row>
    <row r="791" ht="13.5">
      <c r="D791" s="4"/>
    </row>
    <row r="792" ht="13.5">
      <c r="D792" s="4"/>
    </row>
    <row r="793" ht="13.5">
      <c r="D793" s="4"/>
    </row>
    <row r="794" ht="13.5">
      <c r="D794" s="4"/>
    </row>
    <row r="795" ht="13.5">
      <c r="D795" s="4"/>
    </row>
    <row r="796" ht="13.5">
      <c r="D796" s="4"/>
    </row>
    <row r="797" ht="13.5">
      <c r="D797" s="4"/>
    </row>
    <row r="798" ht="13.5">
      <c r="D798" s="4"/>
    </row>
    <row r="799" ht="13.5">
      <c r="D799" s="4"/>
    </row>
    <row r="800" ht="13.5">
      <c r="D800" s="4"/>
    </row>
    <row r="801" ht="13.5">
      <c r="D801" s="4"/>
    </row>
    <row r="802" ht="13.5">
      <c r="D802" s="4"/>
    </row>
    <row r="803" ht="13.5">
      <c r="D803" s="4"/>
    </row>
    <row r="804" ht="13.5">
      <c r="D804" s="4"/>
    </row>
    <row r="805" ht="13.5">
      <c r="D805" s="4"/>
    </row>
    <row r="806" ht="13.5">
      <c r="D806" s="4"/>
    </row>
    <row r="807" ht="13.5">
      <c r="D807" s="4"/>
    </row>
    <row r="808" ht="13.5">
      <c r="D808" s="4"/>
    </row>
    <row r="809" ht="13.5">
      <c r="D809" s="4"/>
    </row>
    <row r="810" ht="13.5">
      <c r="D810" s="4"/>
    </row>
    <row r="811" ht="13.5">
      <c r="D811" s="4"/>
    </row>
    <row r="812" ht="13.5">
      <c r="D812" s="4"/>
    </row>
    <row r="813" ht="13.5">
      <c r="D813" s="4"/>
    </row>
    <row r="814" ht="13.5">
      <c r="D814" s="4"/>
    </row>
    <row r="815" ht="13.5">
      <c r="D815" s="4"/>
    </row>
    <row r="816" ht="13.5">
      <c r="D816" s="4"/>
    </row>
    <row r="817" ht="13.5">
      <c r="D817" s="4"/>
    </row>
    <row r="818" ht="13.5">
      <c r="D818" s="4"/>
    </row>
    <row r="819" ht="13.5">
      <c r="D819" s="4"/>
    </row>
    <row r="820" ht="13.5">
      <c r="D820" s="4"/>
    </row>
    <row r="821" ht="13.5">
      <c r="D821" s="4"/>
    </row>
    <row r="822" ht="13.5">
      <c r="D822" s="4"/>
    </row>
    <row r="823" ht="13.5">
      <c r="D823" s="4"/>
    </row>
    <row r="824" ht="13.5">
      <c r="D824" s="4"/>
    </row>
    <row r="825" ht="13.5">
      <c r="D825" s="4"/>
    </row>
    <row r="826" ht="13.5">
      <c r="D826" s="4"/>
    </row>
    <row r="827" ht="13.5">
      <c r="D827" s="4"/>
    </row>
    <row r="828" ht="13.5">
      <c r="D828" s="4"/>
    </row>
    <row r="829" ht="13.5">
      <c r="D829" s="4"/>
    </row>
    <row r="830" ht="13.5">
      <c r="D830" s="4"/>
    </row>
    <row r="831" ht="13.5">
      <c r="D831" s="4"/>
    </row>
    <row r="832" ht="13.5">
      <c r="D832" s="4"/>
    </row>
    <row r="833" ht="13.5">
      <c r="D833" s="4"/>
    </row>
    <row r="834" ht="13.5">
      <c r="D834" s="4"/>
    </row>
    <row r="835" ht="13.5">
      <c r="D835" s="4"/>
    </row>
    <row r="836" ht="13.5">
      <c r="D836" s="4"/>
    </row>
    <row r="837" ht="13.5">
      <c r="D837" s="4"/>
    </row>
    <row r="838" ht="13.5">
      <c r="D838" s="4"/>
    </row>
    <row r="839" ht="13.5">
      <c r="D839" s="4"/>
    </row>
    <row r="840" ht="13.5">
      <c r="D840" s="4"/>
    </row>
    <row r="841" ht="13.5">
      <c r="D841" s="4"/>
    </row>
    <row r="842" ht="13.5">
      <c r="D842" s="4"/>
    </row>
    <row r="843" ht="13.5">
      <c r="D843" s="4"/>
    </row>
    <row r="844" ht="13.5">
      <c r="D844" s="4"/>
    </row>
    <row r="845" ht="13.5">
      <c r="D845" s="4"/>
    </row>
    <row r="846" ht="13.5">
      <c r="D846" s="4"/>
    </row>
    <row r="847" ht="13.5">
      <c r="D847" s="4"/>
    </row>
    <row r="848" ht="13.5">
      <c r="D848" s="4"/>
    </row>
    <row r="849" ht="13.5">
      <c r="D849" s="4"/>
    </row>
    <row r="850" ht="13.5">
      <c r="D850" s="4"/>
    </row>
    <row r="851" ht="13.5">
      <c r="D851" s="4"/>
    </row>
    <row r="852" ht="13.5">
      <c r="D852" s="4"/>
    </row>
    <row r="853" ht="13.5">
      <c r="D853" s="4"/>
    </row>
    <row r="854" ht="13.5">
      <c r="D854" s="4"/>
    </row>
    <row r="855" ht="13.5">
      <c r="D855" s="4"/>
    </row>
    <row r="856" ht="13.5">
      <c r="D856" s="4"/>
    </row>
    <row r="857" ht="13.5">
      <c r="D857" s="4"/>
    </row>
    <row r="858" ht="13.5">
      <c r="D858" s="4"/>
    </row>
    <row r="859" ht="13.5">
      <c r="D859" s="4"/>
    </row>
    <row r="860" ht="13.5">
      <c r="D860" s="4"/>
    </row>
    <row r="861" ht="13.5">
      <c r="D861" s="4"/>
    </row>
    <row r="862" ht="13.5">
      <c r="D862" s="4"/>
    </row>
    <row r="863" ht="13.5">
      <c r="D863" s="4"/>
    </row>
    <row r="864" ht="13.5">
      <c r="D864" s="4"/>
    </row>
    <row r="865" ht="13.5">
      <c r="D865" s="4"/>
    </row>
    <row r="866" ht="13.5">
      <c r="D866" s="4"/>
    </row>
    <row r="867" ht="13.5">
      <c r="D867" s="4"/>
    </row>
    <row r="868" ht="13.5">
      <c r="D868" s="4"/>
    </row>
    <row r="869" ht="13.5">
      <c r="D869" s="4"/>
    </row>
    <row r="870" ht="13.5">
      <c r="D870" s="4"/>
    </row>
    <row r="871" ht="13.5">
      <c r="D871" s="4"/>
    </row>
    <row r="872" ht="13.5">
      <c r="D872" s="4"/>
    </row>
    <row r="873" ht="13.5">
      <c r="D873" s="4"/>
    </row>
    <row r="874" ht="13.5">
      <c r="D874" s="4"/>
    </row>
    <row r="875" ht="13.5">
      <c r="D875" s="4"/>
    </row>
    <row r="876" ht="13.5">
      <c r="D876" s="4"/>
    </row>
    <row r="877" ht="13.5">
      <c r="D877" s="4"/>
    </row>
    <row r="878" ht="13.5">
      <c r="D878" s="4"/>
    </row>
    <row r="879" ht="13.5">
      <c r="D879" s="4"/>
    </row>
    <row r="880" ht="13.5">
      <c r="D880" s="4"/>
    </row>
    <row r="881" ht="13.5">
      <c r="D881" s="4"/>
    </row>
    <row r="882" ht="13.5">
      <c r="D882" s="4"/>
    </row>
    <row r="883" ht="13.5">
      <c r="D883" s="4"/>
    </row>
    <row r="884" ht="13.5">
      <c r="D884" s="4"/>
    </row>
    <row r="885" ht="13.5">
      <c r="D885" s="4"/>
    </row>
    <row r="886" ht="13.5">
      <c r="D886" s="4"/>
    </row>
    <row r="887" ht="13.5">
      <c r="D887" s="4"/>
    </row>
    <row r="888" ht="13.5">
      <c r="D888" s="4"/>
    </row>
    <row r="889" ht="13.5">
      <c r="D889" s="4"/>
    </row>
    <row r="890" ht="13.5">
      <c r="D890" s="4"/>
    </row>
    <row r="891" ht="13.5">
      <c r="D891" s="4"/>
    </row>
    <row r="892" ht="13.5">
      <c r="D892" s="4"/>
    </row>
    <row r="893" ht="13.5">
      <c r="D893" s="4"/>
    </row>
    <row r="894" ht="13.5">
      <c r="D894" s="4"/>
    </row>
    <row r="895" ht="13.5">
      <c r="D895" s="4"/>
    </row>
    <row r="896" ht="13.5">
      <c r="D896" s="4"/>
    </row>
    <row r="897" ht="13.5">
      <c r="D897" s="4"/>
    </row>
    <row r="898" ht="13.5">
      <c r="D898" s="4"/>
    </row>
    <row r="899" ht="13.5">
      <c r="D899" s="4"/>
    </row>
    <row r="900" ht="13.5">
      <c r="D900" s="4"/>
    </row>
    <row r="901" ht="13.5">
      <c r="D901" s="4"/>
    </row>
    <row r="902" ht="13.5">
      <c r="D902" s="4"/>
    </row>
    <row r="903" ht="13.5">
      <c r="D903" s="4"/>
    </row>
    <row r="904" ht="13.5">
      <c r="D904" s="4"/>
    </row>
    <row r="905" ht="13.5">
      <c r="D905" s="4"/>
    </row>
    <row r="906" ht="13.5">
      <c r="D906" s="4"/>
    </row>
    <row r="907" ht="13.5">
      <c r="D907" s="4"/>
    </row>
    <row r="908" ht="13.5">
      <c r="D908" s="4"/>
    </row>
    <row r="909" ht="13.5">
      <c r="D909" s="4"/>
    </row>
    <row r="910" ht="13.5">
      <c r="D910" s="4"/>
    </row>
    <row r="911" ht="13.5">
      <c r="D911" s="4"/>
    </row>
    <row r="912" ht="13.5">
      <c r="D912" s="4"/>
    </row>
    <row r="913" ht="13.5">
      <c r="D913" s="4"/>
    </row>
    <row r="914" ht="13.5">
      <c r="D914" s="4"/>
    </row>
    <row r="915" ht="13.5">
      <c r="D915" s="4"/>
    </row>
    <row r="916" ht="13.5">
      <c r="D916" s="4"/>
    </row>
    <row r="917" ht="13.5">
      <c r="D917" s="4"/>
    </row>
    <row r="918" ht="13.5">
      <c r="D918" s="4"/>
    </row>
    <row r="919" ht="13.5">
      <c r="D919" s="4"/>
    </row>
    <row r="920" ht="13.5">
      <c r="D920" s="4"/>
    </row>
    <row r="921" ht="13.5">
      <c r="D921" s="4"/>
    </row>
    <row r="922" ht="13.5">
      <c r="D922" s="4"/>
    </row>
    <row r="923" ht="13.5">
      <c r="D923" s="4"/>
    </row>
    <row r="924" ht="13.5">
      <c r="D924" s="4"/>
    </row>
    <row r="925" ht="13.5">
      <c r="D925" s="4"/>
    </row>
    <row r="926" ht="13.5">
      <c r="D926" s="4"/>
    </row>
    <row r="927" ht="13.5">
      <c r="D927" s="4"/>
    </row>
    <row r="928" ht="13.5">
      <c r="D928" s="4"/>
    </row>
    <row r="929" ht="13.5">
      <c r="D929" s="4"/>
    </row>
    <row r="930" ht="13.5">
      <c r="D930" s="4"/>
    </row>
    <row r="931" ht="13.5">
      <c r="D931" s="4"/>
    </row>
    <row r="932" ht="13.5">
      <c r="D932" s="4"/>
    </row>
    <row r="933" ht="13.5">
      <c r="D933" s="4"/>
    </row>
    <row r="934" ht="13.5">
      <c r="D934" s="4"/>
    </row>
    <row r="935" ht="13.5">
      <c r="D935" s="4"/>
    </row>
    <row r="936" ht="13.5">
      <c r="D936" s="4"/>
    </row>
    <row r="937" ht="13.5">
      <c r="D937" s="4"/>
    </row>
    <row r="938" ht="13.5">
      <c r="D938" s="4"/>
    </row>
    <row r="939" ht="13.5">
      <c r="D939" s="4"/>
    </row>
    <row r="940" ht="13.5">
      <c r="D940" s="4"/>
    </row>
    <row r="941" ht="13.5">
      <c r="D941" s="4"/>
    </row>
    <row r="942" ht="13.5">
      <c r="D942" s="4"/>
    </row>
    <row r="943" ht="13.5">
      <c r="D943" s="4"/>
    </row>
    <row r="944" ht="13.5">
      <c r="D944" s="4"/>
    </row>
    <row r="945" ht="13.5">
      <c r="D945" s="4"/>
    </row>
    <row r="946" ht="13.5">
      <c r="D946" s="4"/>
    </row>
    <row r="947" ht="13.5">
      <c r="D947" s="4"/>
    </row>
    <row r="948" ht="13.5">
      <c r="D948" s="4"/>
    </row>
    <row r="949" ht="13.5">
      <c r="D949" s="4"/>
    </row>
    <row r="950" ht="13.5">
      <c r="D950" s="4"/>
    </row>
    <row r="951" ht="13.5">
      <c r="D951" s="4"/>
    </row>
    <row r="952" ht="13.5">
      <c r="D952" s="4"/>
    </row>
    <row r="953" ht="13.5">
      <c r="D953" s="4"/>
    </row>
    <row r="954" ht="13.5">
      <c r="D954" s="4"/>
    </row>
    <row r="955" ht="13.5">
      <c r="D955" s="4"/>
    </row>
    <row r="956" ht="13.5">
      <c r="D956" s="4"/>
    </row>
    <row r="957" ht="13.5">
      <c r="D957" s="4"/>
    </row>
    <row r="958" ht="13.5">
      <c r="D958" s="4"/>
    </row>
    <row r="959" ht="13.5">
      <c r="D959" s="4"/>
    </row>
    <row r="960" ht="13.5">
      <c r="D960" s="4"/>
    </row>
    <row r="961" ht="13.5">
      <c r="D961" s="4"/>
    </row>
    <row r="962" ht="13.5">
      <c r="D962" s="4"/>
    </row>
    <row r="963" ht="13.5">
      <c r="D963" s="4"/>
    </row>
    <row r="964" ht="13.5">
      <c r="D964" s="4"/>
    </row>
    <row r="965" ht="13.5">
      <c r="D965" s="4"/>
    </row>
    <row r="966" ht="13.5">
      <c r="D966" s="4"/>
    </row>
    <row r="967" ht="13.5">
      <c r="D967" s="4"/>
    </row>
    <row r="968" ht="13.5">
      <c r="D968" s="4"/>
    </row>
    <row r="969" ht="13.5">
      <c r="D969" s="4"/>
    </row>
    <row r="970" ht="13.5">
      <c r="D970" s="4"/>
    </row>
    <row r="971" ht="13.5">
      <c r="D971" s="4"/>
    </row>
    <row r="972" ht="13.5">
      <c r="D972" s="4"/>
    </row>
    <row r="973" ht="13.5">
      <c r="D973" s="4"/>
    </row>
    <row r="974" ht="13.5">
      <c r="D974" s="4"/>
    </row>
    <row r="975" ht="13.5">
      <c r="D975" s="4"/>
    </row>
    <row r="976" ht="13.5">
      <c r="D976" s="4"/>
    </row>
    <row r="977" ht="13.5">
      <c r="D977" s="4"/>
    </row>
    <row r="978" ht="13.5">
      <c r="D978" s="4"/>
    </row>
    <row r="979" ht="13.5">
      <c r="D979" s="4"/>
    </row>
    <row r="980" ht="13.5">
      <c r="D980" s="4"/>
    </row>
    <row r="981" ht="13.5">
      <c r="D981" s="4"/>
    </row>
    <row r="982" ht="13.5">
      <c r="D982" s="4"/>
    </row>
    <row r="983" ht="13.5">
      <c r="D983" s="4"/>
    </row>
    <row r="984" ht="13.5">
      <c r="D984" s="4"/>
    </row>
    <row r="985" ht="13.5">
      <c r="D985" s="4"/>
    </row>
    <row r="986" ht="13.5">
      <c r="D986" s="4"/>
    </row>
    <row r="987" ht="13.5">
      <c r="D987" s="4"/>
    </row>
    <row r="988" ht="13.5">
      <c r="D988" s="4"/>
    </row>
    <row r="989" ht="13.5">
      <c r="D989" s="4"/>
    </row>
    <row r="990" ht="13.5">
      <c r="D990" s="4"/>
    </row>
    <row r="991" ht="13.5">
      <c r="D991" s="4"/>
    </row>
    <row r="992" ht="13.5">
      <c r="D992" s="4"/>
    </row>
    <row r="993" ht="13.5">
      <c r="D993" s="4"/>
    </row>
    <row r="994" ht="13.5">
      <c r="D994" s="4"/>
    </row>
    <row r="995" ht="13.5">
      <c r="D995" s="4"/>
    </row>
    <row r="996" ht="13.5">
      <c r="D996" s="4"/>
    </row>
    <row r="997" ht="13.5">
      <c r="D997" s="4"/>
    </row>
    <row r="998" ht="13.5">
      <c r="D998" s="4"/>
    </row>
    <row r="999" ht="13.5">
      <c r="D999" s="4"/>
    </row>
    <row r="1000" ht="13.5">
      <c r="D1000" s="4"/>
    </row>
    <row r="1001" ht="13.5">
      <c r="D1001" s="4"/>
    </row>
    <row r="1002" ht="13.5">
      <c r="D1002" s="4"/>
    </row>
    <row r="1003" ht="13.5">
      <c r="D1003" s="4"/>
    </row>
    <row r="1004" ht="13.5">
      <c r="D1004" s="4"/>
    </row>
    <row r="1005" ht="13.5">
      <c r="D1005" s="4"/>
    </row>
    <row r="1006" ht="13.5">
      <c r="D1006" s="4"/>
    </row>
    <row r="1007" ht="13.5">
      <c r="D1007" s="4"/>
    </row>
    <row r="1008" ht="13.5">
      <c r="D1008" s="4"/>
    </row>
    <row r="1009" ht="13.5">
      <c r="D1009" s="4"/>
    </row>
    <row r="1010" ht="13.5">
      <c r="D1010" s="4"/>
    </row>
    <row r="1011" ht="13.5">
      <c r="D1011" s="4"/>
    </row>
    <row r="1012" ht="13.5">
      <c r="D1012" s="4"/>
    </row>
    <row r="1013" ht="13.5">
      <c r="D1013" s="4"/>
    </row>
    <row r="1014" ht="13.5">
      <c r="D1014" s="4"/>
    </row>
    <row r="1015" ht="13.5">
      <c r="D1015" s="4"/>
    </row>
    <row r="1016" ht="13.5">
      <c r="D1016" s="4"/>
    </row>
    <row r="1017" ht="13.5">
      <c r="D1017" s="4"/>
    </row>
    <row r="1018" ht="13.5">
      <c r="D1018" s="4"/>
    </row>
    <row r="1019" ht="13.5">
      <c r="D1019" s="4"/>
    </row>
    <row r="1020" ht="13.5">
      <c r="D1020" s="4"/>
    </row>
    <row r="1021" ht="13.5">
      <c r="D1021" s="4"/>
    </row>
    <row r="1022" ht="13.5">
      <c r="D1022" s="4"/>
    </row>
    <row r="1023" ht="13.5">
      <c r="D1023" s="4"/>
    </row>
    <row r="1024" ht="13.5">
      <c r="D1024" s="4"/>
    </row>
    <row r="1025" ht="13.5">
      <c r="D1025" s="4"/>
    </row>
    <row r="1026" ht="13.5">
      <c r="D1026" s="4"/>
    </row>
    <row r="1027" ht="13.5">
      <c r="D1027" s="4"/>
    </row>
    <row r="1028" ht="13.5">
      <c r="D1028" s="4"/>
    </row>
    <row r="1029" ht="13.5">
      <c r="D1029" s="4"/>
    </row>
    <row r="1030" ht="13.5">
      <c r="D1030" s="4"/>
    </row>
    <row r="1031" ht="13.5">
      <c r="D1031" s="4"/>
    </row>
    <row r="1032" ht="13.5">
      <c r="D1032" s="4"/>
    </row>
    <row r="1033" ht="13.5">
      <c r="D1033" s="4"/>
    </row>
    <row r="1034" ht="13.5">
      <c r="D1034" s="4"/>
    </row>
    <row r="1035" ht="13.5">
      <c r="D1035" s="4"/>
    </row>
    <row r="1036" ht="13.5">
      <c r="D1036" s="4"/>
    </row>
    <row r="1037" ht="13.5">
      <c r="D1037" s="4"/>
    </row>
    <row r="1038" ht="13.5">
      <c r="D1038" s="4"/>
    </row>
    <row r="1039" ht="13.5">
      <c r="D1039" s="4"/>
    </row>
    <row r="1040" ht="13.5">
      <c r="D1040" s="4"/>
    </row>
    <row r="1041" ht="13.5">
      <c r="D1041" s="4"/>
    </row>
    <row r="1042" ht="13.5">
      <c r="D1042" s="4"/>
    </row>
    <row r="1043" ht="13.5">
      <c r="D1043" s="4"/>
    </row>
    <row r="1044" ht="13.5">
      <c r="D1044" s="4"/>
    </row>
    <row r="1045" ht="13.5">
      <c r="D1045" s="4"/>
    </row>
    <row r="1046" ht="13.5">
      <c r="D1046" s="4"/>
    </row>
    <row r="1047" ht="13.5">
      <c r="D1047" s="4"/>
    </row>
    <row r="1048" ht="13.5">
      <c r="D1048" s="4"/>
    </row>
    <row r="1049" ht="13.5">
      <c r="D1049" s="4"/>
    </row>
    <row r="1050" ht="13.5">
      <c r="D1050" s="4"/>
    </row>
    <row r="1051" ht="13.5">
      <c r="D1051" s="4"/>
    </row>
    <row r="1052" ht="13.5">
      <c r="D1052" s="4"/>
    </row>
    <row r="1053" ht="13.5">
      <c r="D1053" s="4"/>
    </row>
    <row r="1054" ht="13.5">
      <c r="D1054" s="4"/>
    </row>
    <row r="1055" ht="13.5">
      <c r="D1055" s="4"/>
    </row>
    <row r="1056" ht="13.5">
      <c r="D1056" s="4"/>
    </row>
    <row r="1057" ht="13.5">
      <c r="D1057" s="4"/>
    </row>
    <row r="1058" ht="13.5">
      <c r="D1058" s="4"/>
    </row>
    <row r="1059" ht="13.5">
      <c r="D1059" s="4"/>
    </row>
    <row r="1060" ht="13.5">
      <c r="D1060" s="4"/>
    </row>
    <row r="1061" ht="13.5">
      <c r="D1061" s="4"/>
    </row>
    <row r="1062" ht="13.5">
      <c r="D1062" s="4"/>
    </row>
    <row r="1063" ht="13.5">
      <c r="D1063" s="4"/>
    </row>
    <row r="1064" ht="13.5">
      <c r="D1064" s="4"/>
    </row>
    <row r="1065" ht="13.5">
      <c r="D1065" s="4"/>
    </row>
    <row r="1066" ht="13.5">
      <c r="D1066" s="4"/>
    </row>
    <row r="1067" ht="13.5">
      <c r="D1067" s="4"/>
    </row>
    <row r="1068" ht="13.5">
      <c r="D1068" s="4"/>
    </row>
    <row r="1069" ht="13.5">
      <c r="D1069" s="4"/>
    </row>
    <row r="1070" ht="13.5">
      <c r="D1070" s="4"/>
    </row>
    <row r="1071" ht="13.5">
      <c r="D1071" s="4"/>
    </row>
    <row r="1072" ht="13.5">
      <c r="D1072" s="4"/>
    </row>
    <row r="1073" ht="13.5">
      <c r="D1073" s="4"/>
    </row>
    <row r="1074" ht="13.5">
      <c r="D1074" s="4"/>
    </row>
    <row r="1075" ht="13.5">
      <c r="D1075" s="4"/>
    </row>
    <row r="1076" ht="13.5">
      <c r="D1076" s="4"/>
    </row>
    <row r="1077" ht="13.5">
      <c r="D1077" s="4"/>
    </row>
    <row r="1078" ht="13.5">
      <c r="D1078" s="4"/>
    </row>
    <row r="1079" ht="13.5">
      <c r="D1079" s="4"/>
    </row>
    <row r="1080" ht="13.5">
      <c r="D1080" s="4"/>
    </row>
    <row r="1081" ht="13.5">
      <c r="D1081" s="4"/>
    </row>
    <row r="1082" ht="13.5">
      <c r="D1082" s="4"/>
    </row>
    <row r="1083" ht="13.5">
      <c r="D1083" s="4"/>
    </row>
    <row r="1084" ht="13.5">
      <c r="D1084" s="4"/>
    </row>
    <row r="1085" ht="13.5">
      <c r="D1085" s="4"/>
    </row>
    <row r="1086" ht="13.5">
      <c r="D1086" s="4"/>
    </row>
    <row r="1087" ht="13.5">
      <c r="D1087" s="4"/>
    </row>
    <row r="1088" ht="13.5">
      <c r="D1088" s="4"/>
    </row>
    <row r="1089" ht="13.5">
      <c r="D1089" s="4"/>
    </row>
    <row r="1090" ht="13.5">
      <c r="D1090" s="4"/>
    </row>
    <row r="1091" ht="13.5">
      <c r="D1091" s="4"/>
    </row>
    <row r="1092" ht="13.5">
      <c r="D1092" s="4"/>
    </row>
    <row r="1093" ht="13.5">
      <c r="D1093" s="4"/>
    </row>
    <row r="1094" ht="13.5">
      <c r="D1094" s="4"/>
    </row>
    <row r="1095" ht="13.5">
      <c r="D1095" s="4"/>
    </row>
    <row r="1096" ht="13.5">
      <c r="D1096" s="4"/>
    </row>
    <row r="1097" ht="13.5">
      <c r="D1097" s="4"/>
    </row>
    <row r="1098" ht="13.5">
      <c r="D1098" s="4"/>
    </row>
    <row r="1099" ht="13.5">
      <c r="D1099" s="4"/>
    </row>
    <row r="1100" ht="13.5">
      <c r="D1100" s="4"/>
    </row>
    <row r="1101" ht="13.5">
      <c r="D1101" s="4"/>
    </row>
    <row r="1102" ht="13.5">
      <c r="D1102" s="4"/>
    </row>
    <row r="1103" ht="13.5">
      <c r="D1103" s="4"/>
    </row>
    <row r="1104" ht="13.5">
      <c r="D1104" s="4"/>
    </row>
    <row r="1105" ht="13.5">
      <c r="D1105" s="4"/>
    </row>
    <row r="1106" ht="13.5">
      <c r="D1106" s="4"/>
    </row>
    <row r="1107" ht="13.5">
      <c r="D1107" s="4"/>
    </row>
    <row r="1108" ht="13.5">
      <c r="D1108" s="4"/>
    </row>
    <row r="1109" ht="13.5">
      <c r="D1109" s="4"/>
    </row>
    <row r="1110" ht="13.5">
      <c r="D1110" s="4"/>
    </row>
    <row r="1111" ht="13.5">
      <c r="D1111" s="4"/>
    </row>
    <row r="1112" ht="13.5">
      <c r="D1112" s="4"/>
    </row>
    <row r="1113" ht="13.5">
      <c r="D1113" s="4"/>
    </row>
    <row r="1114" ht="13.5">
      <c r="D1114" s="4"/>
    </row>
    <row r="1115" ht="13.5">
      <c r="D1115" s="4"/>
    </row>
    <row r="1116" ht="13.5">
      <c r="D1116" s="4"/>
    </row>
    <row r="1117" ht="13.5">
      <c r="D1117" s="4"/>
    </row>
    <row r="1118" ht="13.5">
      <c r="D1118" s="4"/>
    </row>
    <row r="1119" ht="13.5">
      <c r="D1119" s="4"/>
    </row>
    <row r="1120" ht="13.5">
      <c r="D1120" s="4"/>
    </row>
    <row r="1121" ht="13.5">
      <c r="D1121" s="4"/>
    </row>
    <row r="1122" ht="13.5">
      <c r="D1122" s="4"/>
    </row>
    <row r="1123" ht="13.5">
      <c r="D1123" s="4"/>
    </row>
    <row r="1124" ht="13.5">
      <c r="D1124" s="4"/>
    </row>
    <row r="1125" ht="13.5">
      <c r="D1125" s="4"/>
    </row>
    <row r="1126" ht="13.5">
      <c r="D1126" s="4"/>
    </row>
    <row r="1127" ht="13.5">
      <c r="D1127" s="4"/>
    </row>
    <row r="1128" ht="13.5">
      <c r="D1128" s="4"/>
    </row>
    <row r="1129" ht="13.5">
      <c r="D1129" s="4"/>
    </row>
    <row r="1130" ht="13.5">
      <c r="D1130" s="4"/>
    </row>
    <row r="1131" ht="13.5">
      <c r="D1131" s="4"/>
    </row>
    <row r="1132" ht="13.5">
      <c r="D1132" s="4"/>
    </row>
    <row r="1133" ht="13.5">
      <c r="D1133" s="4"/>
    </row>
    <row r="1134" ht="13.5">
      <c r="D1134" s="4"/>
    </row>
    <row r="1135" ht="13.5">
      <c r="D1135" s="4"/>
    </row>
    <row r="1136" ht="13.5">
      <c r="D1136" s="4"/>
    </row>
    <row r="1137" ht="13.5">
      <c r="D1137" s="4"/>
    </row>
    <row r="1138" ht="13.5">
      <c r="D1138" s="4"/>
    </row>
    <row r="1139" ht="13.5">
      <c r="D1139" s="4"/>
    </row>
    <row r="1140" ht="13.5">
      <c r="D1140" s="4"/>
    </row>
    <row r="1141" ht="13.5">
      <c r="D1141" s="4"/>
    </row>
    <row r="1142" ht="13.5">
      <c r="D1142" s="4"/>
    </row>
    <row r="1143" ht="13.5">
      <c r="D1143" s="4"/>
    </row>
    <row r="1144" ht="13.5">
      <c r="D1144" s="4"/>
    </row>
    <row r="1145" ht="13.5">
      <c r="D1145" s="4"/>
    </row>
    <row r="1146" ht="13.5">
      <c r="D1146" s="4"/>
    </row>
    <row r="1147" ht="13.5">
      <c r="D1147" s="4"/>
    </row>
    <row r="1148" ht="13.5">
      <c r="D1148" s="4"/>
    </row>
    <row r="1149" ht="13.5">
      <c r="D1149" s="4"/>
    </row>
    <row r="1150" ht="13.5">
      <c r="D1150" s="4"/>
    </row>
    <row r="1151" ht="13.5">
      <c r="D1151" s="4"/>
    </row>
    <row r="1152" ht="13.5">
      <c r="D1152" s="4"/>
    </row>
    <row r="1153" ht="13.5">
      <c r="D1153" s="4"/>
    </row>
    <row r="1154" ht="13.5">
      <c r="D1154" s="4"/>
    </row>
    <row r="1155" ht="13.5">
      <c r="D1155" s="4"/>
    </row>
    <row r="1156" ht="13.5">
      <c r="D1156" s="4"/>
    </row>
    <row r="1157" ht="13.5">
      <c r="D1157" s="4"/>
    </row>
    <row r="1158" ht="13.5">
      <c r="D1158" s="4"/>
    </row>
    <row r="1159" ht="13.5">
      <c r="D1159" s="4"/>
    </row>
    <row r="1160" ht="13.5">
      <c r="D1160" s="4"/>
    </row>
    <row r="1161" ht="13.5">
      <c r="D1161" s="4"/>
    </row>
    <row r="1162" ht="13.5">
      <c r="D1162" s="4"/>
    </row>
    <row r="1163" ht="13.5">
      <c r="D1163" s="4"/>
    </row>
    <row r="1164" ht="13.5">
      <c r="D1164" s="4"/>
    </row>
    <row r="1165" ht="13.5">
      <c r="D1165" s="4"/>
    </row>
    <row r="1166" ht="13.5">
      <c r="D1166" s="4"/>
    </row>
    <row r="1167" ht="13.5">
      <c r="D1167" s="4"/>
    </row>
    <row r="1168" ht="13.5">
      <c r="D1168" s="4"/>
    </row>
    <row r="1169" ht="13.5">
      <c r="D1169" s="4"/>
    </row>
    <row r="1170" ht="13.5">
      <c r="D1170" s="4"/>
    </row>
    <row r="1171" ht="13.5">
      <c r="D1171" s="4"/>
    </row>
    <row r="1172" ht="13.5">
      <c r="D1172" s="4"/>
    </row>
    <row r="1173" ht="13.5">
      <c r="D1173" s="4"/>
    </row>
    <row r="1174" ht="13.5">
      <c r="D1174" s="4"/>
    </row>
    <row r="1175" ht="13.5">
      <c r="D1175" s="4"/>
    </row>
    <row r="1176" ht="13.5">
      <c r="D1176" s="4"/>
    </row>
    <row r="1177" ht="13.5">
      <c r="D1177" s="4"/>
    </row>
    <row r="1178" ht="13.5">
      <c r="D1178" s="4"/>
    </row>
    <row r="1179" ht="13.5">
      <c r="D1179" s="4"/>
    </row>
    <row r="1180" ht="13.5">
      <c r="D1180" s="4"/>
    </row>
    <row r="1181" ht="13.5">
      <c r="D1181" s="4"/>
    </row>
    <row r="1182" ht="13.5">
      <c r="D1182" s="4"/>
    </row>
    <row r="1183" ht="13.5">
      <c r="D1183" s="4"/>
    </row>
    <row r="1184" ht="13.5">
      <c r="D1184" s="4"/>
    </row>
    <row r="1185" ht="13.5">
      <c r="D1185" s="4"/>
    </row>
    <row r="1186" ht="13.5">
      <c r="D1186" s="4"/>
    </row>
    <row r="1187" ht="13.5">
      <c r="D1187" s="4"/>
    </row>
    <row r="1188" ht="13.5">
      <c r="D1188" s="4"/>
    </row>
    <row r="1189" ht="13.5">
      <c r="D1189" s="4"/>
    </row>
    <row r="1190" ht="13.5">
      <c r="D1190" s="4"/>
    </row>
    <row r="1191" ht="13.5">
      <c r="D1191" s="4"/>
    </row>
    <row r="1192" ht="13.5">
      <c r="D1192" s="4"/>
    </row>
    <row r="1193" ht="13.5">
      <c r="D1193" s="4"/>
    </row>
    <row r="1194" ht="13.5">
      <c r="D1194" s="4"/>
    </row>
    <row r="1195" ht="13.5">
      <c r="D1195" s="4"/>
    </row>
    <row r="1196" ht="13.5">
      <c r="D1196" s="4"/>
    </row>
    <row r="1197" ht="13.5">
      <c r="D1197" s="4"/>
    </row>
    <row r="1198" ht="13.5">
      <c r="D1198" s="4"/>
    </row>
    <row r="1199" ht="13.5">
      <c r="D1199" s="4"/>
    </row>
    <row r="1200" ht="13.5">
      <c r="D1200" s="4"/>
    </row>
    <row r="1201" ht="13.5">
      <c r="D1201" s="4"/>
    </row>
    <row r="1202" ht="13.5">
      <c r="D1202" s="4"/>
    </row>
    <row r="1203" ht="13.5">
      <c r="D1203" s="4"/>
    </row>
    <row r="1204" ht="13.5">
      <c r="D1204" s="4"/>
    </row>
    <row r="1205" ht="13.5">
      <c r="D1205" s="4"/>
    </row>
    <row r="1206" ht="13.5">
      <c r="D1206" s="4"/>
    </row>
    <row r="1207" ht="13.5">
      <c r="D1207" s="4"/>
    </row>
    <row r="1208" ht="13.5">
      <c r="D1208" s="4"/>
    </row>
    <row r="1209" ht="13.5">
      <c r="D1209" s="4"/>
    </row>
    <row r="1210" ht="13.5">
      <c r="D1210" s="4"/>
    </row>
    <row r="1211" ht="13.5">
      <c r="D1211" s="4"/>
    </row>
    <row r="1212" ht="13.5">
      <c r="D1212" s="4"/>
    </row>
    <row r="1213" ht="13.5">
      <c r="D1213" s="4"/>
    </row>
    <row r="1214" ht="13.5">
      <c r="D1214" s="4"/>
    </row>
    <row r="1215" ht="13.5">
      <c r="D1215" s="4"/>
    </row>
    <row r="1216" ht="13.5">
      <c r="D1216" s="4"/>
    </row>
    <row r="1217" ht="13.5">
      <c r="D1217" s="4"/>
    </row>
    <row r="1218" ht="13.5">
      <c r="D1218" s="4"/>
    </row>
    <row r="1219" ht="13.5">
      <c r="D1219" s="4"/>
    </row>
    <row r="1220" ht="13.5">
      <c r="D1220" s="4"/>
    </row>
    <row r="1221" ht="13.5">
      <c r="D1221" s="4"/>
    </row>
    <row r="1222" ht="13.5">
      <c r="D1222" s="4"/>
    </row>
    <row r="1223" ht="13.5">
      <c r="D1223" s="4"/>
    </row>
    <row r="1224" ht="13.5">
      <c r="D1224" s="4"/>
    </row>
    <row r="1225" ht="13.5">
      <c r="D1225" s="4"/>
    </row>
    <row r="1226" ht="13.5">
      <c r="D1226" s="4"/>
    </row>
    <row r="1227" ht="13.5">
      <c r="D1227" s="4"/>
    </row>
    <row r="1228" ht="13.5">
      <c r="D1228" s="4"/>
    </row>
    <row r="1229" ht="13.5">
      <c r="D1229" s="4"/>
    </row>
    <row r="1230" ht="13.5">
      <c r="D1230" s="4"/>
    </row>
    <row r="1231" ht="13.5">
      <c r="D1231" s="4"/>
    </row>
    <row r="1232" ht="13.5">
      <c r="D1232" s="4"/>
    </row>
    <row r="1233" ht="13.5">
      <c r="D1233" s="4"/>
    </row>
    <row r="1234" ht="13.5">
      <c r="D1234" s="4"/>
    </row>
    <row r="1235" ht="13.5">
      <c r="D1235" s="4"/>
    </row>
    <row r="1236" ht="13.5">
      <c r="D1236" s="4"/>
    </row>
    <row r="1237" ht="13.5">
      <c r="D1237" s="4"/>
    </row>
    <row r="1238" ht="13.5">
      <c r="D1238" s="4"/>
    </row>
    <row r="1239" ht="13.5">
      <c r="D1239" s="4"/>
    </row>
    <row r="1240" ht="13.5">
      <c r="D1240" s="4"/>
    </row>
    <row r="1241" ht="13.5">
      <c r="D1241" s="4"/>
    </row>
    <row r="1242" ht="13.5">
      <c r="D1242" s="4"/>
    </row>
    <row r="1243" ht="13.5">
      <c r="D1243" s="4"/>
    </row>
    <row r="1244" ht="13.5">
      <c r="D1244" s="4"/>
    </row>
    <row r="1245" ht="13.5">
      <c r="D1245" s="4"/>
    </row>
    <row r="1246" ht="13.5">
      <c r="D1246" s="4"/>
    </row>
    <row r="1247" ht="13.5">
      <c r="D1247" s="4"/>
    </row>
    <row r="1248" ht="13.5">
      <c r="D1248" s="4"/>
    </row>
    <row r="1249" ht="13.5">
      <c r="D1249" s="4"/>
    </row>
    <row r="1250" ht="13.5">
      <c r="D1250" s="4"/>
    </row>
    <row r="1251" ht="13.5">
      <c r="D1251" s="4"/>
    </row>
    <row r="1252" ht="13.5">
      <c r="D1252" s="4"/>
    </row>
    <row r="1253" ht="13.5">
      <c r="D1253" s="4"/>
    </row>
    <row r="1254" ht="13.5">
      <c r="D1254" s="4"/>
    </row>
    <row r="1255" ht="13.5">
      <c r="D1255" s="4"/>
    </row>
    <row r="1256" ht="13.5">
      <c r="D1256" s="4"/>
    </row>
    <row r="1257" ht="13.5">
      <c r="D1257" s="4"/>
    </row>
    <row r="1258" ht="13.5">
      <c r="D1258" s="4"/>
    </row>
    <row r="1259" ht="13.5">
      <c r="D1259" s="4"/>
    </row>
    <row r="1260" ht="13.5">
      <c r="D1260" s="4"/>
    </row>
    <row r="1261" ht="13.5">
      <c r="D1261" s="4"/>
    </row>
    <row r="1262" ht="13.5">
      <c r="D1262" s="4"/>
    </row>
    <row r="1263" ht="13.5">
      <c r="D1263" s="4"/>
    </row>
    <row r="1264" ht="13.5">
      <c r="D1264" s="4"/>
    </row>
    <row r="1265" ht="13.5">
      <c r="D1265" s="4"/>
    </row>
    <row r="1266" ht="13.5">
      <c r="D1266" s="4"/>
    </row>
    <row r="1267" ht="13.5">
      <c r="D1267" s="4"/>
    </row>
    <row r="1268" ht="13.5">
      <c r="D1268" s="4"/>
    </row>
    <row r="1269" ht="13.5">
      <c r="D1269" s="4"/>
    </row>
    <row r="1270" ht="13.5">
      <c r="D1270" s="4"/>
    </row>
    <row r="1271" ht="13.5">
      <c r="D1271" s="4"/>
    </row>
    <row r="1272" ht="13.5">
      <c r="D1272" s="4"/>
    </row>
    <row r="1273" ht="13.5">
      <c r="D1273" s="4"/>
    </row>
    <row r="1274" ht="13.5">
      <c r="D1274" s="4"/>
    </row>
    <row r="1275" ht="13.5">
      <c r="D1275" s="4"/>
    </row>
    <row r="1276" ht="13.5">
      <c r="D1276" s="4"/>
    </row>
    <row r="1277" ht="13.5">
      <c r="D1277" s="4"/>
    </row>
    <row r="1278" ht="13.5">
      <c r="D1278" s="4"/>
    </row>
    <row r="1279" ht="13.5">
      <c r="D1279" s="4"/>
    </row>
    <row r="1280" ht="13.5">
      <c r="D1280" s="4"/>
    </row>
    <row r="1281" ht="13.5">
      <c r="D1281" s="4"/>
    </row>
    <row r="1282" ht="13.5">
      <c r="D1282" s="4"/>
    </row>
    <row r="1283" ht="13.5">
      <c r="D1283" s="4"/>
    </row>
    <row r="1284" ht="13.5">
      <c r="D1284" s="4"/>
    </row>
    <row r="1285" ht="13.5">
      <c r="D1285" s="4"/>
    </row>
    <row r="1286" ht="13.5">
      <c r="D1286" s="4"/>
    </row>
    <row r="1287" ht="13.5">
      <c r="D1287" s="4"/>
    </row>
    <row r="1288" ht="13.5">
      <c r="D1288" s="4"/>
    </row>
    <row r="1289" ht="13.5">
      <c r="D1289" s="4"/>
    </row>
    <row r="1290" ht="13.5">
      <c r="D1290" s="4"/>
    </row>
    <row r="1291" ht="13.5">
      <c r="D1291" s="4"/>
    </row>
    <row r="1292" ht="13.5">
      <c r="D1292" s="4"/>
    </row>
    <row r="1293" ht="13.5">
      <c r="D1293" s="4"/>
    </row>
    <row r="1294" ht="13.5">
      <c r="D1294" s="4"/>
    </row>
    <row r="1295" ht="13.5">
      <c r="D1295" s="4"/>
    </row>
    <row r="1296" ht="13.5">
      <c r="D1296" s="4"/>
    </row>
    <row r="1297" ht="13.5">
      <c r="D1297" s="4"/>
    </row>
    <row r="1298" ht="13.5">
      <c r="D1298" s="4"/>
    </row>
    <row r="1299" ht="13.5">
      <c r="D1299" s="4"/>
    </row>
    <row r="1300" ht="13.5">
      <c r="D1300" s="4"/>
    </row>
    <row r="1301" ht="13.5">
      <c r="D1301" s="4"/>
    </row>
    <row r="1302" ht="13.5">
      <c r="D1302" s="4"/>
    </row>
    <row r="1303" ht="13.5">
      <c r="D1303" s="4"/>
    </row>
    <row r="1304" ht="13.5">
      <c r="D1304" s="4"/>
    </row>
    <row r="1305" ht="13.5">
      <c r="D1305" s="4"/>
    </row>
    <row r="1306" ht="13.5">
      <c r="D1306" s="4"/>
    </row>
    <row r="1307" ht="13.5">
      <c r="D1307" s="4"/>
    </row>
    <row r="1308" ht="13.5">
      <c r="D1308" s="4"/>
    </row>
    <row r="1309" ht="13.5">
      <c r="D1309" s="4"/>
    </row>
    <row r="1310" ht="13.5">
      <c r="D1310" s="4"/>
    </row>
    <row r="1311" ht="13.5">
      <c r="D1311" s="4"/>
    </row>
    <row r="1312" ht="13.5">
      <c r="D1312" s="4"/>
    </row>
    <row r="1313" ht="13.5">
      <c r="D1313" s="4"/>
    </row>
    <row r="1314" ht="13.5">
      <c r="D1314" s="4"/>
    </row>
    <row r="1315" ht="13.5">
      <c r="D1315" s="4"/>
    </row>
    <row r="1316" ht="13.5">
      <c r="D1316" s="4"/>
    </row>
    <row r="1317" ht="13.5">
      <c r="D1317" s="4"/>
    </row>
    <row r="1318" ht="13.5">
      <c r="D1318" s="4"/>
    </row>
    <row r="1319" ht="13.5">
      <c r="D1319" s="4"/>
    </row>
    <row r="1320" ht="13.5">
      <c r="D1320" s="4"/>
    </row>
    <row r="1321" ht="13.5">
      <c r="D1321" s="4"/>
    </row>
    <row r="1322" ht="13.5">
      <c r="D1322" s="4"/>
    </row>
    <row r="1323" ht="13.5">
      <c r="D1323" s="4"/>
    </row>
    <row r="1324" ht="13.5">
      <c r="D1324" s="4"/>
    </row>
    <row r="1325" ht="13.5">
      <c r="D1325" s="4"/>
    </row>
    <row r="1326" ht="13.5">
      <c r="D1326" s="4"/>
    </row>
    <row r="1327" ht="13.5">
      <c r="D1327" s="4"/>
    </row>
    <row r="1328" ht="13.5">
      <c r="D1328" s="4"/>
    </row>
    <row r="1329" ht="13.5">
      <c r="D1329" s="4"/>
    </row>
    <row r="1330" ht="13.5">
      <c r="D1330" s="4"/>
    </row>
    <row r="1331" ht="13.5">
      <c r="D1331" s="4"/>
    </row>
    <row r="1332" ht="13.5">
      <c r="D1332" s="4"/>
    </row>
    <row r="1333" ht="13.5">
      <c r="D1333" s="4"/>
    </row>
    <row r="1334" ht="13.5">
      <c r="D1334" s="4"/>
    </row>
    <row r="1335" ht="13.5">
      <c r="D1335" s="4"/>
    </row>
    <row r="1336" ht="13.5">
      <c r="D1336" s="4"/>
    </row>
    <row r="1337" ht="13.5">
      <c r="D1337" s="4"/>
    </row>
    <row r="1338" ht="13.5">
      <c r="D1338" s="4"/>
    </row>
    <row r="1339" ht="13.5">
      <c r="D1339" s="4"/>
    </row>
    <row r="1340" ht="13.5">
      <c r="D1340" s="4"/>
    </row>
    <row r="1341" ht="13.5">
      <c r="D1341" s="4"/>
    </row>
    <row r="1342" ht="13.5">
      <c r="D1342" s="4"/>
    </row>
    <row r="1343" ht="13.5">
      <c r="D1343" s="4"/>
    </row>
    <row r="1344" ht="13.5">
      <c r="D1344" s="4"/>
    </row>
    <row r="1345" ht="13.5">
      <c r="D1345" s="4"/>
    </row>
    <row r="1346" ht="13.5">
      <c r="D1346" s="4"/>
    </row>
    <row r="1347" ht="13.5">
      <c r="D1347" s="4"/>
    </row>
    <row r="1348" ht="13.5">
      <c r="D1348" s="4"/>
    </row>
    <row r="1349" ht="13.5">
      <c r="D1349" s="4"/>
    </row>
    <row r="1350" ht="13.5">
      <c r="D1350" s="4"/>
    </row>
    <row r="1351" ht="13.5">
      <c r="D1351" s="4"/>
    </row>
    <row r="1352" ht="13.5">
      <c r="D1352" s="4"/>
    </row>
    <row r="1353" ht="13.5">
      <c r="D1353" s="4"/>
    </row>
    <row r="1354" ht="13.5">
      <c r="D1354" s="4"/>
    </row>
    <row r="1355" ht="13.5">
      <c r="D1355" s="4"/>
    </row>
    <row r="1356" ht="13.5">
      <c r="D1356" s="4"/>
    </row>
    <row r="1357" ht="13.5">
      <c r="D1357" s="4"/>
    </row>
    <row r="1358" ht="13.5">
      <c r="D1358" s="4"/>
    </row>
    <row r="1359" ht="13.5">
      <c r="D1359" s="4"/>
    </row>
    <row r="1360" ht="13.5">
      <c r="D1360" s="4"/>
    </row>
    <row r="1361" ht="13.5">
      <c r="D1361" s="4"/>
    </row>
    <row r="1362" ht="13.5">
      <c r="D1362" s="4"/>
    </row>
    <row r="1363" ht="13.5">
      <c r="D1363" s="4"/>
    </row>
    <row r="1364" ht="13.5">
      <c r="D1364" s="4"/>
    </row>
    <row r="1365" ht="13.5">
      <c r="D1365" s="4"/>
    </row>
    <row r="1366" ht="13.5">
      <c r="D1366" s="4"/>
    </row>
    <row r="1367" ht="13.5">
      <c r="D1367" s="4"/>
    </row>
    <row r="1368" ht="13.5">
      <c r="D1368" s="4"/>
    </row>
    <row r="1369" ht="13.5">
      <c r="D1369" s="4"/>
    </row>
    <row r="1370" ht="13.5">
      <c r="D1370" s="4"/>
    </row>
    <row r="1371" ht="13.5">
      <c r="D1371" s="4"/>
    </row>
    <row r="1372" ht="13.5">
      <c r="D1372" s="4"/>
    </row>
    <row r="1373" ht="13.5">
      <c r="D1373" s="4"/>
    </row>
    <row r="1374" ht="13.5">
      <c r="D1374" s="4"/>
    </row>
    <row r="1375" ht="13.5">
      <c r="D1375" s="4"/>
    </row>
    <row r="1376" ht="13.5">
      <c r="D1376" s="4"/>
    </row>
    <row r="1377" ht="13.5">
      <c r="D1377" s="4"/>
    </row>
    <row r="1378" ht="13.5">
      <c r="D1378" s="4"/>
    </row>
    <row r="1379" ht="13.5">
      <c r="D1379" s="4"/>
    </row>
    <row r="1380" ht="13.5">
      <c r="D1380" s="4"/>
    </row>
    <row r="1381" ht="13.5">
      <c r="D1381" s="4"/>
    </row>
    <row r="1382" ht="13.5">
      <c r="D1382" s="4"/>
    </row>
    <row r="1383" ht="13.5">
      <c r="D1383" s="4"/>
    </row>
    <row r="1384" ht="13.5">
      <c r="D1384" s="4"/>
    </row>
    <row r="1385" ht="13.5">
      <c r="D1385" s="4"/>
    </row>
    <row r="1386" ht="13.5">
      <c r="D1386" s="4"/>
    </row>
    <row r="1387" ht="13.5">
      <c r="D1387" s="4"/>
    </row>
    <row r="1388" ht="13.5">
      <c r="D1388" s="4"/>
    </row>
    <row r="1389" ht="13.5">
      <c r="D1389" s="4"/>
    </row>
    <row r="1390" ht="13.5">
      <c r="D1390" s="4"/>
    </row>
    <row r="1391" ht="13.5">
      <c r="D1391" s="4"/>
    </row>
    <row r="1392" ht="13.5">
      <c r="D1392" s="4"/>
    </row>
    <row r="1393" ht="13.5">
      <c r="D1393" s="4"/>
    </row>
    <row r="1394" ht="13.5">
      <c r="D1394" s="4"/>
    </row>
    <row r="1395" ht="13.5">
      <c r="D1395" s="4"/>
    </row>
    <row r="1396" ht="13.5">
      <c r="D1396" s="4"/>
    </row>
    <row r="1397" ht="13.5">
      <c r="D1397" s="4"/>
    </row>
    <row r="1398" ht="13.5">
      <c r="D1398" s="4"/>
    </row>
    <row r="1399" ht="13.5">
      <c r="D1399" s="4"/>
    </row>
    <row r="1400" ht="13.5">
      <c r="D1400" s="4"/>
    </row>
    <row r="1401" ht="13.5">
      <c r="D1401" s="4"/>
    </row>
    <row r="1402" ht="13.5">
      <c r="D1402" s="4"/>
    </row>
    <row r="1403" ht="13.5">
      <c r="D1403" s="4"/>
    </row>
    <row r="1404" ht="13.5">
      <c r="D1404" s="4"/>
    </row>
    <row r="1405" ht="13.5">
      <c r="D1405" s="4"/>
    </row>
    <row r="1406" ht="13.5">
      <c r="D1406" s="4"/>
    </row>
    <row r="1407" ht="13.5">
      <c r="D1407" s="4"/>
    </row>
    <row r="1408" ht="13.5">
      <c r="D1408" s="4"/>
    </row>
    <row r="1409" ht="13.5">
      <c r="D1409" s="4"/>
    </row>
    <row r="1410" ht="13.5">
      <c r="D1410" s="4"/>
    </row>
    <row r="1411" ht="13.5">
      <c r="D1411" s="4"/>
    </row>
    <row r="1412" ht="13.5">
      <c r="D1412" s="4"/>
    </row>
    <row r="1413" ht="13.5">
      <c r="D1413" s="4"/>
    </row>
    <row r="1414" ht="13.5">
      <c r="D1414" s="4"/>
    </row>
    <row r="1415" ht="13.5">
      <c r="D1415" s="4"/>
    </row>
    <row r="1416" ht="13.5">
      <c r="D1416" s="4"/>
    </row>
    <row r="1417" ht="13.5">
      <c r="D1417" s="4"/>
    </row>
    <row r="1418" ht="13.5">
      <c r="D1418" s="4"/>
    </row>
    <row r="1419" ht="13.5">
      <c r="D1419" s="4"/>
    </row>
    <row r="1420" ht="13.5">
      <c r="D1420" s="4"/>
    </row>
    <row r="1421" ht="13.5">
      <c r="D1421" s="4"/>
    </row>
    <row r="1422" ht="13.5">
      <c r="D1422" s="4"/>
    </row>
    <row r="1423" ht="13.5">
      <c r="D1423" s="4"/>
    </row>
    <row r="1424" ht="13.5">
      <c r="D1424" s="4"/>
    </row>
    <row r="1425" ht="13.5">
      <c r="D1425" s="4"/>
    </row>
    <row r="1426" ht="13.5">
      <c r="D1426" s="4"/>
    </row>
    <row r="1427" ht="13.5">
      <c r="D1427" s="4"/>
    </row>
    <row r="1428" ht="13.5">
      <c r="D1428" s="4"/>
    </row>
    <row r="1429" ht="13.5">
      <c r="D1429" s="4"/>
    </row>
    <row r="1430" ht="13.5">
      <c r="D1430" s="4"/>
    </row>
    <row r="1431" ht="13.5">
      <c r="D1431" s="4"/>
    </row>
    <row r="1432" ht="13.5">
      <c r="D1432" s="4"/>
    </row>
    <row r="1433" ht="13.5">
      <c r="D1433" s="4"/>
    </row>
    <row r="1434" ht="13.5">
      <c r="D1434" s="4"/>
    </row>
    <row r="1435" ht="13.5">
      <c r="D1435" s="4"/>
    </row>
    <row r="1436" ht="13.5">
      <c r="D1436" s="4"/>
    </row>
    <row r="1437" ht="13.5">
      <c r="D1437" s="4"/>
    </row>
    <row r="1438" ht="13.5">
      <c r="D1438" s="4"/>
    </row>
    <row r="1439" ht="13.5">
      <c r="D1439" s="4"/>
    </row>
    <row r="1440" ht="13.5">
      <c r="D1440" s="4"/>
    </row>
    <row r="1441" ht="13.5">
      <c r="D1441" s="4"/>
    </row>
    <row r="1442" ht="13.5">
      <c r="D1442" s="4"/>
    </row>
    <row r="1443" ht="13.5">
      <c r="D1443" s="4"/>
    </row>
    <row r="1444" ht="13.5">
      <c r="D1444" s="4"/>
    </row>
    <row r="1445" ht="13.5">
      <c r="D1445" s="4"/>
    </row>
    <row r="1446" ht="13.5">
      <c r="D1446" s="4"/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Z100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6" sqref="L6"/>
    </sheetView>
  </sheetViews>
  <sheetFormatPr defaultColWidth="4.125" defaultRowHeight="13.5"/>
  <cols>
    <col min="1" max="1" width="7.625" style="0" customWidth="1"/>
    <col min="2" max="2" width="4.125" style="0" customWidth="1"/>
    <col min="3" max="3" width="5.375" style="0" customWidth="1"/>
    <col min="4" max="4" width="8.875" style="0" customWidth="1"/>
    <col min="5" max="24" width="4.125" style="0" customWidth="1"/>
    <col min="25" max="25" width="6.125" style="0" customWidth="1"/>
    <col min="26" max="26" width="8.625" style="0" customWidth="1"/>
    <col min="27" max="41" width="4.25390625" style="0" customWidth="1"/>
  </cols>
  <sheetData>
    <row r="1" spans="4:8" ht="13.5">
      <c r="D1" t="s">
        <v>43</v>
      </c>
      <c r="E1" t="s">
        <v>44</v>
      </c>
      <c r="F1" t="s">
        <v>45</v>
      </c>
      <c r="G1" t="s">
        <v>46</v>
      </c>
      <c r="H1" t="s">
        <v>47</v>
      </c>
    </row>
    <row r="2" spans="1:24" ht="13.5">
      <c r="A2">
        <f>D1007-D1006</f>
        <v>1.2257336257093243E-09</v>
      </c>
      <c r="D2" s="49">
        <v>20</v>
      </c>
      <c r="E2" s="49">
        <v>10</v>
      </c>
      <c r="F2" s="25">
        <v>0.05</v>
      </c>
      <c r="G2" s="25">
        <v>0.3</v>
      </c>
      <c r="H2" s="25">
        <v>0.1</v>
      </c>
      <c r="I2" s="25">
        <v>995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3.5">
      <c r="A3" t="s">
        <v>68</v>
      </c>
      <c r="D3" s="52">
        <f>D507</f>
        <v>0.0017267381939446657</v>
      </c>
      <c r="E3" s="53">
        <f aca="true" t="shared" si="0" ref="E3:X3">E507</f>
        <v>0.00011285096875055587</v>
      </c>
      <c r="F3" s="53">
        <f t="shared" si="0"/>
        <v>0.00023509980610266886</v>
      </c>
      <c r="G3" s="53">
        <f t="shared" si="0"/>
        <v>0.0005078034901199009</v>
      </c>
      <c r="H3" s="53">
        <f t="shared" si="0"/>
        <v>0.0011072709735352167</v>
      </c>
      <c r="I3" s="53">
        <f t="shared" si="0"/>
        <v>0.0023847038878465395</v>
      </c>
      <c r="J3" s="53">
        <f t="shared" si="0"/>
        <v>0.004986859678429861</v>
      </c>
      <c r="K3" s="53">
        <f t="shared" si="0"/>
        <v>0.009989690174878187</v>
      </c>
      <c r="L3" s="53">
        <f t="shared" si="0"/>
        <v>0.01895262092678327</v>
      </c>
      <c r="M3" s="53">
        <f t="shared" si="0"/>
        <v>0.03370560652603361</v>
      </c>
      <c r="N3" s="53">
        <f t="shared" si="0"/>
        <v>0.05562472212937138</v>
      </c>
      <c r="O3" s="53">
        <f t="shared" si="0"/>
        <v>0.08428882978242354</v>
      </c>
      <c r="P3" s="53">
        <f t="shared" si="0"/>
        <v>0.11590454902746508</v>
      </c>
      <c r="Q3" s="53">
        <f t="shared" si="0"/>
        <v>0.14265758298408313</v>
      </c>
      <c r="R3" s="53">
        <f t="shared" si="0"/>
        <v>0.15454997686091942</v>
      </c>
      <c r="S3" s="53">
        <f t="shared" si="0"/>
        <v>0.14424945814885637</v>
      </c>
      <c r="T3" s="53">
        <f t="shared" si="0"/>
        <v>0.11269650726217045</v>
      </c>
      <c r="U3" s="53">
        <f t="shared" si="0"/>
        <v>0.07071230746420515</v>
      </c>
      <c r="V3" s="53">
        <f t="shared" si="0"/>
        <v>0.03339220939559244</v>
      </c>
      <c r="W3" s="53">
        <f t="shared" si="0"/>
        <v>0.010544980904643722</v>
      </c>
      <c r="X3" s="53">
        <f t="shared" si="0"/>
        <v>0.0016696314138370187</v>
      </c>
    </row>
    <row r="4" spans="1:24" ht="13.5">
      <c r="A4">
        <f>E1007</f>
        <v>0</v>
      </c>
      <c r="B4" t="s">
        <v>48</v>
      </c>
      <c r="D4" s="25">
        <f>$F$2*D$6*($D$2-D$6)*$H$2</f>
        <v>0</v>
      </c>
      <c r="E4" s="25">
        <f aca="true" t="shared" si="1" ref="E4:X4">$F$2*E$6*($D$2-E$6)*$H$2</f>
        <v>0.09500000000000001</v>
      </c>
      <c r="F4" s="25">
        <f t="shared" si="1"/>
        <v>0.18000000000000002</v>
      </c>
      <c r="G4" s="25">
        <f t="shared" si="1"/>
        <v>0.25500000000000006</v>
      </c>
      <c r="H4" s="25">
        <f t="shared" si="1"/>
        <v>0.32000000000000006</v>
      </c>
      <c r="I4" s="25">
        <f t="shared" si="1"/>
        <v>0.375</v>
      </c>
      <c r="J4" s="25">
        <f>$F$2*J$6*($D$2-J$6)*$H$2</f>
        <v>0.42000000000000015</v>
      </c>
      <c r="K4" s="25">
        <f t="shared" si="1"/>
        <v>0.45500000000000007</v>
      </c>
      <c r="L4" s="25">
        <f t="shared" si="1"/>
        <v>0.4800000000000001</v>
      </c>
      <c r="M4" s="25">
        <f t="shared" si="1"/>
        <v>0.49500000000000005</v>
      </c>
      <c r="N4" s="25">
        <f t="shared" si="1"/>
        <v>0.5</v>
      </c>
      <c r="O4" s="25">
        <f t="shared" si="1"/>
        <v>0.49500000000000005</v>
      </c>
      <c r="P4" s="25">
        <f t="shared" si="1"/>
        <v>0.4800000000000001</v>
      </c>
      <c r="Q4" s="25">
        <f t="shared" si="1"/>
        <v>0.455</v>
      </c>
      <c r="R4" s="25">
        <f t="shared" si="1"/>
        <v>0.42000000000000004</v>
      </c>
      <c r="S4" s="25">
        <f t="shared" si="1"/>
        <v>0.375</v>
      </c>
      <c r="T4" s="25">
        <f t="shared" si="1"/>
        <v>0.32000000000000006</v>
      </c>
      <c r="U4" s="25">
        <f t="shared" si="1"/>
        <v>0.25500000000000006</v>
      </c>
      <c r="V4" s="25">
        <f t="shared" si="1"/>
        <v>0.18000000000000002</v>
      </c>
      <c r="W4" s="25">
        <f t="shared" si="1"/>
        <v>0.09500000000000001</v>
      </c>
      <c r="X4" s="25">
        <f t="shared" si="1"/>
        <v>0</v>
      </c>
    </row>
    <row r="5" spans="2:24" ht="13.5">
      <c r="B5" t="s">
        <v>49</v>
      </c>
      <c r="D5" s="26">
        <f>D$6*$G$2*$H$2</f>
        <v>0</v>
      </c>
      <c r="E5" s="26">
        <f aca="true" t="shared" si="2" ref="E5:X5">E$6*$G$2*$H$2</f>
        <v>0.03</v>
      </c>
      <c r="F5" s="26">
        <f t="shared" si="2"/>
        <v>0.06</v>
      </c>
      <c r="G5" s="26">
        <f t="shared" si="2"/>
        <v>0.09</v>
      </c>
      <c r="H5" s="26">
        <f t="shared" si="2"/>
        <v>0.12</v>
      </c>
      <c r="I5" s="26">
        <f t="shared" si="2"/>
        <v>0.15000000000000002</v>
      </c>
      <c r="J5" s="26">
        <f>J$6*$G$2*$H$2</f>
        <v>0.18</v>
      </c>
      <c r="K5" s="26">
        <f t="shared" si="2"/>
        <v>0.21000000000000002</v>
      </c>
      <c r="L5" s="26">
        <f t="shared" si="2"/>
        <v>0.24</v>
      </c>
      <c r="M5" s="26">
        <f t="shared" si="2"/>
        <v>0.26999999999999996</v>
      </c>
      <c r="N5" s="26">
        <f t="shared" si="2"/>
        <v>0.30000000000000004</v>
      </c>
      <c r="O5" s="26">
        <f t="shared" si="2"/>
        <v>0.33</v>
      </c>
      <c r="P5" s="26">
        <f t="shared" si="2"/>
        <v>0.36</v>
      </c>
      <c r="Q5" s="26">
        <f t="shared" si="2"/>
        <v>0.39</v>
      </c>
      <c r="R5" s="26">
        <f t="shared" si="2"/>
        <v>0.42000000000000004</v>
      </c>
      <c r="S5" s="26">
        <f t="shared" si="2"/>
        <v>0.45</v>
      </c>
      <c r="T5" s="26">
        <f t="shared" si="2"/>
        <v>0.48</v>
      </c>
      <c r="U5" s="26">
        <f t="shared" si="2"/>
        <v>0.51</v>
      </c>
      <c r="V5" s="26">
        <f t="shared" si="2"/>
        <v>0.5399999999999999</v>
      </c>
      <c r="W5" s="26">
        <f t="shared" si="2"/>
        <v>0.5700000000000001</v>
      </c>
      <c r="X5" s="26">
        <f t="shared" si="2"/>
        <v>0.6000000000000001</v>
      </c>
    </row>
    <row r="6" spans="4:24" ht="13.5">
      <c r="D6">
        <v>0</v>
      </c>
      <c r="E6">
        <f>D6+1</f>
        <v>1</v>
      </c>
      <c r="F6">
        <f aca="true" t="shared" si="3" ref="F6:P6">E6+1</f>
        <v>2</v>
      </c>
      <c r="G6">
        <f t="shared" si="3"/>
        <v>3</v>
      </c>
      <c r="H6">
        <f t="shared" si="3"/>
        <v>4</v>
      </c>
      <c r="I6">
        <f t="shared" si="3"/>
        <v>5</v>
      </c>
      <c r="J6">
        <f t="shared" si="3"/>
        <v>6</v>
      </c>
      <c r="K6">
        <f t="shared" si="3"/>
        <v>7</v>
      </c>
      <c r="L6">
        <f t="shared" si="3"/>
        <v>8</v>
      </c>
      <c r="M6">
        <f t="shared" si="3"/>
        <v>9</v>
      </c>
      <c r="N6">
        <f t="shared" si="3"/>
        <v>10</v>
      </c>
      <c r="O6">
        <f t="shared" si="3"/>
        <v>11</v>
      </c>
      <c r="P6">
        <f t="shared" si="3"/>
        <v>12</v>
      </c>
      <c r="Q6">
        <f aca="true" t="shared" si="4" ref="Q6:X6">P6+1</f>
        <v>13</v>
      </c>
      <c r="R6">
        <f t="shared" si="4"/>
        <v>14</v>
      </c>
      <c r="S6">
        <f t="shared" si="4"/>
        <v>15</v>
      </c>
      <c r="T6">
        <f t="shared" si="4"/>
        <v>16</v>
      </c>
      <c r="U6">
        <f t="shared" si="4"/>
        <v>17</v>
      </c>
      <c r="V6">
        <f t="shared" si="4"/>
        <v>18</v>
      </c>
      <c r="W6">
        <f t="shared" si="4"/>
        <v>19</v>
      </c>
      <c r="X6">
        <f t="shared" si="4"/>
        <v>20</v>
      </c>
    </row>
    <row r="7" spans="1:24" ht="13.5">
      <c r="A7" t="s">
        <v>50</v>
      </c>
      <c r="B7" t="s">
        <v>51</v>
      </c>
      <c r="C7" t="s">
        <v>50</v>
      </c>
      <c r="D7" t="s">
        <v>44</v>
      </c>
      <c r="E7" t="s">
        <v>23</v>
      </c>
      <c r="F7" t="s">
        <v>24</v>
      </c>
      <c r="G7" t="s">
        <v>25</v>
      </c>
      <c r="H7" t="s">
        <v>26</v>
      </c>
      <c r="I7" t="s">
        <v>27</v>
      </c>
      <c r="J7" t="s">
        <v>28</v>
      </c>
      <c r="K7" t="s">
        <v>29</v>
      </c>
      <c r="L7" t="s">
        <v>30</v>
      </c>
      <c r="M7" t="s">
        <v>31</v>
      </c>
      <c r="N7" t="s">
        <v>32</v>
      </c>
      <c r="O7" t="s">
        <v>33</v>
      </c>
      <c r="P7" t="s">
        <v>34</v>
      </c>
      <c r="Q7" t="s">
        <v>35</v>
      </c>
      <c r="R7" t="s">
        <v>36</v>
      </c>
      <c r="S7" t="s">
        <v>37</v>
      </c>
      <c r="T7" t="s">
        <v>38</v>
      </c>
      <c r="U7" t="s">
        <v>39</v>
      </c>
      <c r="V7" t="s">
        <v>40</v>
      </c>
      <c r="W7" t="s">
        <v>41</v>
      </c>
      <c r="X7" t="s">
        <v>42</v>
      </c>
    </row>
    <row r="8" spans="1:25" ht="13.5">
      <c r="A8">
        <v>0</v>
      </c>
      <c r="B8">
        <f>E2</f>
        <v>10</v>
      </c>
      <c r="C8">
        <v>0</v>
      </c>
      <c r="D8">
        <f aca="true" t="shared" si="5" ref="D8:X8">IF(D6=$E$2,1,0)</f>
        <v>0</v>
      </c>
      <c r="E8">
        <f t="shared" si="5"/>
        <v>0</v>
      </c>
      <c r="F8">
        <f t="shared" si="5"/>
        <v>0</v>
      </c>
      <c r="G8">
        <f t="shared" si="5"/>
        <v>0</v>
      </c>
      <c r="H8">
        <f t="shared" si="5"/>
        <v>0</v>
      </c>
      <c r="I8">
        <f t="shared" si="5"/>
        <v>0</v>
      </c>
      <c r="J8">
        <f t="shared" si="5"/>
        <v>0</v>
      </c>
      <c r="K8">
        <f t="shared" si="5"/>
        <v>0</v>
      </c>
      <c r="L8">
        <f t="shared" si="5"/>
        <v>0</v>
      </c>
      <c r="M8">
        <f t="shared" si="5"/>
        <v>0</v>
      </c>
      <c r="N8">
        <f t="shared" si="5"/>
        <v>1</v>
      </c>
      <c r="O8">
        <f t="shared" si="5"/>
        <v>0</v>
      </c>
      <c r="P8">
        <f t="shared" si="5"/>
        <v>0</v>
      </c>
      <c r="Q8">
        <f t="shared" si="5"/>
        <v>0</v>
      </c>
      <c r="R8">
        <f t="shared" si="5"/>
        <v>0</v>
      </c>
      <c r="S8">
        <f t="shared" si="5"/>
        <v>0</v>
      </c>
      <c r="T8">
        <f t="shared" si="5"/>
        <v>0</v>
      </c>
      <c r="U8">
        <f t="shared" si="5"/>
        <v>0</v>
      </c>
      <c r="V8">
        <f t="shared" si="5"/>
        <v>0</v>
      </c>
      <c r="W8">
        <f t="shared" si="5"/>
        <v>0</v>
      </c>
      <c r="X8">
        <f t="shared" si="5"/>
        <v>0</v>
      </c>
      <c r="Y8">
        <f>SUM(D8:X8)</f>
        <v>1</v>
      </c>
    </row>
    <row r="9" spans="1:25" ht="13.5">
      <c r="A9">
        <f ca="1">A8-LN(RAND())/(F$2*B8*(D$2-B8)+G$2*B8)</f>
        <v>0.1459951551260257</v>
      </c>
      <c r="B9">
        <f ca="1">B8+IF(RAND()&lt;1/(F$2*B8*(D$2-B8)/(G$2*B8)+1),-1,1)</f>
        <v>9</v>
      </c>
      <c r="C9">
        <f>C8+H$2</f>
        <v>0.1</v>
      </c>
      <c r="D9">
        <f>E8*E$5+D8</f>
        <v>0</v>
      </c>
      <c r="E9">
        <f>D8*D$4+F8*F$5+E8*(1-E$4-E$5)</f>
        <v>0</v>
      </c>
      <c r="F9">
        <f>E8*E$4+G8*G$5+F8*(1-F$4-F$5)</f>
        <v>0</v>
      </c>
      <c r="G9">
        <f aca="true" t="shared" si="6" ref="G9:W9">F8*F$4+H8*H$5+G8*(1-G$4-G$5)</f>
        <v>0</v>
      </c>
      <c r="H9">
        <f t="shared" si="6"/>
        <v>0</v>
      </c>
      <c r="I9">
        <f t="shared" si="6"/>
        <v>0</v>
      </c>
      <c r="J9">
        <f t="shared" si="6"/>
        <v>0</v>
      </c>
      <c r="K9">
        <f t="shared" si="6"/>
        <v>0</v>
      </c>
      <c r="L9">
        <f t="shared" si="6"/>
        <v>0</v>
      </c>
      <c r="M9">
        <f t="shared" si="6"/>
        <v>0.30000000000000004</v>
      </c>
      <c r="N9">
        <f t="shared" si="6"/>
        <v>0.19999999999999996</v>
      </c>
      <c r="O9">
        <f t="shared" si="6"/>
        <v>0.5</v>
      </c>
      <c r="P9">
        <f t="shared" si="6"/>
        <v>0</v>
      </c>
      <c r="Q9">
        <f t="shared" si="6"/>
        <v>0</v>
      </c>
      <c r="R9">
        <f t="shared" si="6"/>
        <v>0</v>
      </c>
      <c r="S9">
        <f t="shared" si="6"/>
        <v>0</v>
      </c>
      <c r="T9">
        <f t="shared" si="6"/>
        <v>0</v>
      </c>
      <c r="U9">
        <f t="shared" si="6"/>
        <v>0</v>
      </c>
      <c r="V9">
        <f t="shared" si="6"/>
        <v>0</v>
      </c>
      <c r="W9">
        <f t="shared" si="6"/>
        <v>0</v>
      </c>
      <c r="X9">
        <f>W8*W$4+X8*(1-X$4-X$5)</f>
        <v>0</v>
      </c>
      <c r="Y9">
        <f>SUM(D9:X9)</f>
        <v>1</v>
      </c>
    </row>
    <row r="10" spans="1:25" ht="13.5">
      <c r="A10">
        <f aca="true" ca="1" t="shared" si="7" ref="A10:A73">A9-LN(RAND())/(F$2*B9*(D$2-B9)+G$2*B9)</f>
        <v>0.16343079894508517</v>
      </c>
      <c r="B10">
        <f aca="true" ca="1" t="shared" si="8" ref="B10:B73">B9+IF(RAND()&lt;1/(F$2*B9*(D$2-B9)/(G$2*B9)+1),-1,1)</f>
        <v>10</v>
      </c>
      <c r="C10">
        <f aca="true" t="shared" si="9" ref="C10:C73">C9+H$2</f>
        <v>0.2</v>
      </c>
      <c r="D10">
        <f aca="true" t="shared" si="10" ref="D10:D73">E9*E$5+D9</f>
        <v>0</v>
      </c>
      <c r="E10">
        <f aca="true" t="shared" si="11" ref="E10:E73">D9*D$4+F9*F$5+E9*(1-E$4-E$5)</f>
        <v>0</v>
      </c>
      <c r="F10">
        <f aca="true" t="shared" si="12" ref="F10:F73">E9*E$4+G9*G$5+F9*(1-F$4-F$5)</f>
        <v>0</v>
      </c>
      <c r="G10">
        <f aca="true" t="shared" si="13" ref="G10:G73">F9*F$4+H9*H$5+G9*(1-G$4-G$5)</f>
        <v>0</v>
      </c>
      <c r="H10">
        <f aca="true" t="shared" si="14" ref="H10:H73">G9*G$4+I9*I$5+H9*(1-H$4-H$5)</f>
        <v>0</v>
      </c>
      <c r="I10">
        <f aca="true" t="shared" si="15" ref="I10:I73">H9*H$4+J9*J$5+I9*(1-I$4-I$5)</f>
        <v>0</v>
      </c>
      <c r="J10">
        <f aca="true" t="shared" si="16" ref="J10:J73">I9*I$4+K9*K$5+J9*(1-J$4-J$5)</f>
        <v>0</v>
      </c>
      <c r="K10">
        <f aca="true" t="shared" si="17" ref="K10:K73">J9*J$4+L9*L$5+K9*(1-K$4-K$5)</f>
        <v>0</v>
      </c>
      <c r="L10">
        <f aca="true" t="shared" si="18" ref="L10:L73">K9*K$4+M9*M$5+L9*(1-L$4-L$5)</f>
        <v>0.081</v>
      </c>
      <c r="M10">
        <f aca="true" t="shared" si="19" ref="M10:M73">L9*L$4+N9*N$5+M9*(1-M$4-M$5)</f>
        <v>0.1305</v>
      </c>
      <c r="N10">
        <f aca="true" t="shared" si="20" ref="N10:N73">M9*M$4+O9*O$5+N9*(1-N$4-N$5)</f>
        <v>0.35350000000000004</v>
      </c>
      <c r="O10">
        <f aca="true" t="shared" si="21" ref="O10:O73">N9*N$4+P9*P$5+O9*(1-O$4-O$5)</f>
        <v>0.18749999999999992</v>
      </c>
      <c r="P10">
        <f aca="true" t="shared" si="22" ref="P10:P73">O9*O$4+Q9*Q$5+P9*(1-P$4-P$5)</f>
        <v>0.24750000000000003</v>
      </c>
      <c r="Q10">
        <f aca="true" t="shared" si="23" ref="Q10:Q73">P9*P$4+R9*R$5+Q9*(1-Q$4-Q$5)</f>
        <v>0</v>
      </c>
      <c r="R10">
        <f aca="true" t="shared" si="24" ref="R10:R73">Q9*Q$4+S9*S$5+R9*(1-R$4-R$5)</f>
        <v>0</v>
      </c>
      <c r="S10">
        <f aca="true" t="shared" si="25" ref="S10:S73">R9*R$4+T9*T$5+S9*(1-S$4-S$5)</f>
        <v>0</v>
      </c>
      <c r="T10">
        <f aca="true" t="shared" si="26" ref="T10:T73">S9*S$4+U9*U$5+T9*(1-T$4-T$5)</f>
        <v>0</v>
      </c>
      <c r="U10">
        <f aca="true" t="shared" si="27" ref="U10:U73">T9*T$4+V9*V$5+U9*(1-U$4-U$5)</f>
        <v>0</v>
      </c>
      <c r="V10">
        <f aca="true" t="shared" si="28" ref="V10:V73">U9*U$4+W9*W$5+V9*(1-V$4-V$5)</f>
        <v>0</v>
      </c>
      <c r="W10">
        <f aca="true" t="shared" si="29" ref="W10:W73">V9*V$4+X9*X$5+W9*(1-W$4-W$5)</f>
        <v>0</v>
      </c>
      <c r="X10">
        <f aca="true" t="shared" si="30" ref="X10:X73">W9*W$4+X9*(1-X$4-X$5)</f>
        <v>0</v>
      </c>
      <c r="Y10">
        <f aca="true" t="shared" si="31" ref="Y10:Y73">SUM(D10:X10)</f>
        <v>1</v>
      </c>
    </row>
    <row r="11" spans="1:25" ht="13.5">
      <c r="A11">
        <f ca="1" t="shared" si="7"/>
        <v>0.37503413770219096</v>
      </c>
      <c r="B11">
        <f ca="1" t="shared" si="8"/>
        <v>11</v>
      </c>
      <c r="C11">
        <f t="shared" si="9"/>
        <v>0.30000000000000004</v>
      </c>
      <c r="D11">
        <f t="shared" si="10"/>
        <v>0</v>
      </c>
      <c r="E11">
        <f t="shared" si="11"/>
        <v>0</v>
      </c>
      <c r="F11">
        <f t="shared" si="12"/>
        <v>0</v>
      </c>
      <c r="G11">
        <f t="shared" si="13"/>
        <v>0</v>
      </c>
      <c r="H11">
        <f t="shared" si="14"/>
        <v>0</v>
      </c>
      <c r="I11">
        <f t="shared" si="15"/>
        <v>0</v>
      </c>
      <c r="J11">
        <f t="shared" si="16"/>
        <v>0</v>
      </c>
      <c r="K11">
        <f t="shared" si="17"/>
        <v>0.01944</v>
      </c>
      <c r="L11">
        <f t="shared" si="18"/>
        <v>0.057914999999999994</v>
      </c>
      <c r="M11">
        <f t="shared" si="19"/>
        <v>0.17559750000000005</v>
      </c>
      <c r="N11">
        <f t="shared" si="20"/>
        <v>0.19717249999999997</v>
      </c>
      <c r="O11">
        <f t="shared" si="21"/>
        <v>0.2986625</v>
      </c>
      <c r="P11">
        <f t="shared" si="22"/>
        <v>0.13241249999999993</v>
      </c>
      <c r="Q11">
        <f t="shared" si="23"/>
        <v>0.11880000000000003</v>
      </c>
      <c r="R11">
        <f t="shared" si="24"/>
        <v>0</v>
      </c>
      <c r="S11">
        <f t="shared" si="25"/>
        <v>0</v>
      </c>
      <c r="T11">
        <f t="shared" si="26"/>
        <v>0</v>
      </c>
      <c r="U11">
        <f t="shared" si="27"/>
        <v>0</v>
      </c>
      <c r="V11">
        <f t="shared" si="28"/>
        <v>0</v>
      </c>
      <c r="W11">
        <f t="shared" si="29"/>
        <v>0</v>
      </c>
      <c r="X11">
        <f t="shared" si="30"/>
        <v>0</v>
      </c>
      <c r="Y11">
        <f t="shared" si="31"/>
        <v>0.9999999999999999</v>
      </c>
    </row>
    <row r="12" spans="1:25" ht="13.5">
      <c r="A12">
        <f ca="1" t="shared" si="7"/>
        <v>0.42976809927038817</v>
      </c>
      <c r="B12">
        <f ca="1" t="shared" si="8"/>
        <v>12</v>
      </c>
      <c r="C12">
        <f t="shared" si="9"/>
        <v>0.4</v>
      </c>
      <c r="D12">
        <f t="shared" si="10"/>
        <v>0</v>
      </c>
      <c r="E12">
        <f t="shared" si="11"/>
        <v>0</v>
      </c>
      <c r="F12">
        <f t="shared" si="12"/>
        <v>0</v>
      </c>
      <c r="G12">
        <f t="shared" si="13"/>
        <v>0</v>
      </c>
      <c r="H12">
        <f t="shared" si="14"/>
        <v>0</v>
      </c>
      <c r="I12">
        <f t="shared" si="15"/>
        <v>0</v>
      </c>
      <c r="J12">
        <f t="shared" si="16"/>
        <v>0.0040824</v>
      </c>
      <c r="K12">
        <f t="shared" si="17"/>
        <v>0.020411999999999996</v>
      </c>
      <c r="L12">
        <f t="shared" si="18"/>
        <v>0.07247272499999999</v>
      </c>
      <c r="M12">
        <f t="shared" si="19"/>
        <v>0.12821636250000001</v>
      </c>
      <c r="N12">
        <f t="shared" si="20"/>
        <v>0.22491388750000002</v>
      </c>
      <c r="O12">
        <f t="shared" si="21"/>
        <v>0.19852068749999993</v>
      </c>
      <c r="P12">
        <f t="shared" si="22"/>
        <v>0.2153559375</v>
      </c>
      <c r="Q12">
        <f t="shared" si="23"/>
        <v>0.08197199999999998</v>
      </c>
      <c r="R12">
        <f t="shared" si="24"/>
        <v>0.05405400000000002</v>
      </c>
      <c r="S12">
        <f t="shared" si="25"/>
        <v>0</v>
      </c>
      <c r="T12">
        <f t="shared" si="26"/>
        <v>0</v>
      </c>
      <c r="U12">
        <f t="shared" si="27"/>
        <v>0</v>
      </c>
      <c r="V12">
        <f t="shared" si="28"/>
        <v>0</v>
      </c>
      <c r="W12">
        <f t="shared" si="29"/>
        <v>0</v>
      </c>
      <c r="X12">
        <f t="shared" si="30"/>
        <v>0</v>
      </c>
      <c r="Y12">
        <f t="shared" si="31"/>
        <v>1</v>
      </c>
    </row>
    <row r="13" spans="1:25" ht="13.5">
      <c r="A13">
        <f ca="1" t="shared" si="7"/>
        <v>0.643496837307954</v>
      </c>
      <c r="B13">
        <f ca="1" t="shared" si="8"/>
        <v>13</v>
      </c>
      <c r="C13">
        <f t="shared" si="9"/>
        <v>0.5</v>
      </c>
      <c r="D13">
        <f t="shared" si="10"/>
        <v>0</v>
      </c>
      <c r="E13">
        <f t="shared" si="11"/>
        <v>0</v>
      </c>
      <c r="F13">
        <f t="shared" si="12"/>
        <v>0</v>
      </c>
      <c r="G13">
        <f t="shared" si="13"/>
        <v>0</v>
      </c>
      <c r="H13">
        <f t="shared" si="14"/>
        <v>0</v>
      </c>
      <c r="I13">
        <f t="shared" si="15"/>
        <v>0.0007348319999999999</v>
      </c>
      <c r="J13">
        <f t="shared" si="16"/>
        <v>0.005919479999999999</v>
      </c>
      <c r="K13">
        <f t="shared" si="17"/>
        <v>0.025946081999999992</v>
      </c>
      <c r="L13">
        <f t="shared" si="18"/>
        <v>0.06419824087499999</v>
      </c>
      <c r="M13">
        <f t="shared" si="19"/>
        <v>0.13239191943750003</v>
      </c>
      <c r="N13">
        <f t="shared" si="20"/>
        <v>0.17396170381249998</v>
      </c>
      <c r="O13">
        <f t="shared" si="21"/>
        <v>0.22472620156249998</v>
      </c>
      <c r="P13">
        <f t="shared" si="22"/>
        <v>0.16469377031249996</v>
      </c>
      <c r="Q13">
        <f t="shared" si="23"/>
        <v>0.13877919000000002</v>
      </c>
      <c r="R13">
        <f t="shared" si="24"/>
        <v>0.04594589999999999</v>
      </c>
      <c r="S13">
        <f t="shared" si="25"/>
        <v>0.02270268000000001</v>
      </c>
      <c r="T13">
        <f t="shared" si="26"/>
        <v>0</v>
      </c>
      <c r="U13">
        <f t="shared" si="27"/>
        <v>0</v>
      </c>
      <c r="V13">
        <f t="shared" si="28"/>
        <v>0</v>
      </c>
      <c r="W13">
        <f t="shared" si="29"/>
        <v>0</v>
      </c>
      <c r="X13">
        <f t="shared" si="30"/>
        <v>0</v>
      </c>
      <c r="Y13">
        <f t="shared" si="31"/>
        <v>1</v>
      </c>
    </row>
    <row r="14" spans="1:25" ht="13.5">
      <c r="A14">
        <f ca="1" t="shared" si="7"/>
        <v>0.6571204821209624</v>
      </c>
      <c r="B14">
        <f ca="1" t="shared" si="8"/>
        <v>14</v>
      </c>
      <c r="C14">
        <f t="shared" si="9"/>
        <v>0.6</v>
      </c>
      <c r="D14">
        <f t="shared" si="10"/>
        <v>0</v>
      </c>
      <c r="E14">
        <f t="shared" si="11"/>
        <v>0</v>
      </c>
      <c r="F14">
        <f t="shared" si="12"/>
        <v>0</v>
      </c>
      <c r="G14">
        <f t="shared" si="13"/>
        <v>0</v>
      </c>
      <c r="H14">
        <f t="shared" si="14"/>
        <v>0.00011022480000000001</v>
      </c>
      <c r="I14">
        <f t="shared" si="15"/>
        <v>0.0014145515999999996</v>
      </c>
      <c r="J14">
        <f t="shared" si="16"/>
        <v>0.008092031219999997</v>
      </c>
      <c r="K14">
        <f t="shared" si="17"/>
        <v>0.026585696879999992</v>
      </c>
      <c r="L14">
        <f t="shared" si="18"/>
        <v>0.065526793003125</v>
      </c>
      <c r="M14">
        <f t="shared" si="19"/>
        <v>0.1141157678315625</v>
      </c>
      <c r="N14">
        <f t="shared" si="20"/>
        <v>0.17448598739968751</v>
      </c>
      <c r="O14">
        <f t="shared" si="21"/>
        <v>0.18559769449218744</v>
      </c>
      <c r="P14">
        <f t="shared" si="22"/>
        <v>0.19171435712343748</v>
      </c>
      <c r="Q14">
        <f t="shared" si="23"/>
        <v>0.1198610622</v>
      </c>
      <c r="R14">
        <f t="shared" si="24"/>
        <v>0.08071208145000001</v>
      </c>
      <c r="S14">
        <f t="shared" si="25"/>
        <v>0.023270247</v>
      </c>
      <c r="T14">
        <f t="shared" si="26"/>
        <v>0.008513505000000005</v>
      </c>
      <c r="U14">
        <f t="shared" si="27"/>
        <v>0</v>
      </c>
      <c r="V14">
        <f t="shared" si="28"/>
        <v>0</v>
      </c>
      <c r="W14">
        <f t="shared" si="29"/>
        <v>0</v>
      </c>
      <c r="X14">
        <f t="shared" si="30"/>
        <v>0</v>
      </c>
      <c r="Y14">
        <f t="shared" si="31"/>
        <v>0.9999999999999999</v>
      </c>
    </row>
    <row r="15" spans="1:25" ht="13.5">
      <c r="A15">
        <f ca="1" t="shared" si="7"/>
        <v>0.6742963937201469</v>
      </c>
      <c r="B15">
        <f ca="1" t="shared" si="8"/>
        <v>13</v>
      </c>
      <c r="C15">
        <f t="shared" si="9"/>
        <v>0.7</v>
      </c>
      <c r="D15">
        <f t="shared" si="10"/>
        <v>0</v>
      </c>
      <c r="E15">
        <f t="shared" si="11"/>
        <v>0</v>
      </c>
      <c r="F15">
        <f t="shared" si="12"/>
        <v>0</v>
      </c>
      <c r="G15">
        <f t="shared" si="13"/>
        <v>1.3226976E-05</v>
      </c>
      <c r="H15">
        <f t="shared" si="14"/>
        <v>0.000273908628</v>
      </c>
      <c r="I15">
        <f t="shared" si="15"/>
        <v>0.002163749565599999</v>
      </c>
      <c r="J15">
        <f t="shared" si="16"/>
        <v>0.009350265682799997</v>
      </c>
      <c r="K15">
        <f t="shared" si="17"/>
        <v>0.028031291887949995</v>
      </c>
      <c r="L15">
        <f t="shared" si="18"/>
        <v>0.06125525143579687</v>
      </c>
      <c r="M15">
        <f t="shared" si="19"/>
        <v>0.11061586230182345</v>
      </c>
      <c r="N15">
        <f t="shared" si="20"/>
        <v>0.1526317417389828</v>
      </c>
      <c r="O15">
        <f t="shared" si="21"/>
        <v>0.18873975880041402</v>
      </c>
      <c r="P15">
        <f t="shared" si="22"/>
        <v>0.16929097017138278</v>
      </c>
      <c r="Q15">
        <f t="shared" si="23"/>
        <v>0.14450043026925</v>
      </c>
      <c r="R15">
        <f t="shared" si="24"/>
        <v>0.07792232748299999</v>
      </c>
      <c r="S15">
        <f t="shared" si="25"/>
        <v>0.04205784983400001</v>
      </c>
      <c r="T15">
        <f t="shared" si="26"/>
        <v>0.010429043625000002</v>
      </c>
      <c r="U15">
        <f t="shared" si="27"/>
        <v>0.002724321600000002</v>
      </c>
      <c r="V15">
        <f t="shared" si="28"/>
        <v>0</v>
      </c>
      <c r="W15">
        <f t="shared" si="29"/>
        <v>0</v>
      </c>
      <c r="X15">
        <f t="shared" si="30"/>
        <v>0</v>
      </c>
      <c r="Y15">
        <f t="shared" si="31"/>
        <v>0.9999999999999999</v>
      </c>
    </row>
    <row r="16" spans="1:25" ht="13.5">
      <c r="A16">
        <f ca="1" t="shared" si="7"/>
        <v>0.6844820480411112</v>
      </c>
      <c r="B16">
        <f ca="1" t="shared" si="8"/>
        <v>12</v>
      </c>
      <c r="C16">
        <f t="shared" si="9"/>
        <v>0.7999999999999999</v>
      </c>
      <c r="D16">
        <f t="shared" si="10"/>
        <v>0</v>
      </c>
      <c r="E16">
        <f t="shared" si="11"/>
        <v>0</v>
      </c>
      <c r="F16">
        <f t="shared" si="12"/>
        <v>1.19042784E-06</v>
      </c>
      <c r="G16">
        <f t="shared" si="13"/>
        <v>4.1532704639999996E-05</v>
      </c>
      <c r="H16">
        <f t="shared" si="14"/>
        <v>0.00048132414539999986</v>
      </c>
      <c r="I16">
        <f t="shared" si="15"/>
        <v>0.0027984796275239993</v>
      </c>
      <c r="J16">
        <f t="shared" si="16"/>
        <v>0.010438083656689497</v>
      </c>
      <c r="K16">
        <f t="shared" si="17"/>
        <v>0.02801885471383049</v>
      </c>
      <c r="L16">
        <f t="shared" si="18"/>
        <v>0.059771991032532695</v>
      </c>
      <c r="M16">
        <f t="shared" si="19"/>
        <v>0.10118677085180584</v>
      </c>
      <c r="N16">
        <f t="shared" si="20"/>
        <v>0.1475653205913358</v>
      </c>
      <c r="O16">
        <f t="shared" si="21"/>
        <v>0.17029007792126163</v>
      </c>
      <c r="P16">
        <f t="shared" si="22"/>
        <v>0.17686790363863367</v>
      </c>
      <c r="Q16">
        <f t="shared" si="23"/>
        <v>0.1363846099168575</v>
      </c>
      <c r="R16">
        <f t="shared" si="24"/>
        <v>0.09714130059508874</v>
      </c>
      <c r="S16">
        <f t="shared" si="25"/>
        <v>0.045093442203809994</v>
      </c>
      <c r="T16">
        <f t="shared" si="26"/>
        <v>0.019246906428750002</v>
      </c>
      <c r="U16">
        <f t="shared" si="27"/>
        <v>0.003977509536000001</v>
      </c>
      <c r="V16">
        <f t="shared" si="28"/>
        <v>0.0006947020080000007</v>
      </c>
      <c r="W16">
        <f t="shared" si="29"/>
        <v>0</v>
      </c>
      <c r="X16">
        <f t="shared" si="30"/>
        <v>0</v>
      </c>
      <c r="Y16">
        <f t="shared" si="31"/>
        <v>0.9999999999999999</v>
      </c>
    </row>
    <row r="17" spans="1:25" ht="13.5">
      <c r="A17">
        <f ca="1" t="shared" si="7"/>
        <v>0.8084781037404012</v>
      </c>
      <c r="B17">
        <f ca="1" t="shared" si="8"/>
        <v>13</v>
      </c>
      <c r="C17">
        <f t="shared" si="9"/>
        <v>0.8999999999999999</v>
      </c>
      <c r="D17">
        <f t="shared" si="10"/>
        <v>0</v>
      </c>
      <c r="E17">
        <f t="shared" si="11"/>
        <v>7.14256704E-08</v>
      </c>
      <c r="F17">
        <f t="shared" si="12"/>
        <v>4.642668576E-06</v>
      </c>
      <c r="G17">
        <f t="shared" si="13"/>
        <v>8.517709599839997E-05</v>
      </c>
      <c r="H17">
        <f t="shared" si="14"/>
        <v>0.0006999043052357999</v>
      </c>
      <c r="I17">
        <f t="shared" si="15"/>
        <v>0.003362156607806009</v>
      </c>
      <c r="J17">
        <f t="shared" si="16"/>
        <v>0.011108622812901701</v>
      </c>
      <c r="K17">
        <f t="shared" si="17"/>
        <v>0.028115589312750648</v>
      </c>
      <c r="L17">
        <f t="shared" si="18"/>
        <v>0.056805164513889596</v>
      </c>
      <c r="M17">
        <f t="shared" si="19"/>
        <v>0.09673904302319082</v>
      </c>
      <c r="N17">
        <f t="shared" si="20"/>
        <v>0.1357962414039274</v>
      </c>
      <c r="O17">
        <f t="shared" si="21"/>
        <v>0.1672558692417968</v>
      </c>
      <c r="P17">
        <f t="shared" si="22"/>
        <v>0.16578245102078032</v>
      </c>
      <c r="Q17">
        <f t="shared" si="23"/>
        <v>0.14683555453359437</v>
      </c>
      <c r="R17">
        <f t="shared" si="24"/>
        <v>0.09788965459909885</v>
      </c>
      <c r="S17">
        <f t="shared" si="25"/>
        <v>0.05792921372140403</v>
      </c>
      <c r="T17">
        <f t="shared" si="26"/>
        <v>0.022787951975538744</v>
      </c>
      <c r="U17">
        <f t="shared" si="27"/>
        <v>0.007468863882480002</v>
      </c>
      <c r="V17">
        <f t="shared" si="28"/>
        <v>0.0012087814939200007</v>
      </c>
      <c r="W17">
        <f t="shared" si="29"/>
        <v>0.00012504636144000013</v>
      </c>
      <c r="X17">
        <f t="shared" si="30"/>
        <v>0</v>
      </c>
      <c r="Y17">
        <f t="shared" si="31"/>
        <v>0.9999999999999999</v>
      </c>
    </row>
    <row r="18" spans="1:26" ht="13.5">
      <c r="A18">
        <f ca="1" t="shared" si="7"/>
        <v>0.9326230650824957</v>
      </c>
      <c r="B18">
        <f ca="1" t="shared" si="8"/>
        <v>14</v>
      </c>
      <c r="C18">
        <f t="shared" si="9"/>
        <v>0.9999999999999999</v>
      </c>
      <c r="D18">
        <f t="shared" si="10"/>
        <v>2.1427701119999998E-09</v>
      </c>
      <c r="E18">
        <f t="shared" si="11"/>
        <v>3.4105757616E-07</v>
      </c>
      <c r="F18">
        <f t="shared" si="12"/>
        <v>1.1201152196303998E-05</v>
      </c>
      <c r="G18">
        <f t="shared" si="13"/>
        <v>0.00014061519485092795</v>
      </c>
      <c r="H18">
        <f t="shared" si="14"/>
        <v>0.0009179900615825412</v>
      </c>
      <c r="I18">
        <f t="shared" si="15"/>
        <v>0.003820545872705616</v>
      </c>
      <c r="J18">
        <f t="shared" si="16"/>
        <v>0.01160853160876557</v>
      </c>
      <c r="K18">
        <f t="shared" si="17"/>
        <v>0.027717583484523682</v>
      </c>
      <c r="L18">
        <f t="shared" si="18"/>
        <v>0.05481758081745214</v>
      </c>
      <c r="M18">
        <f t="shared" si="19"/>
        <v>0.09073902649829507</v>
      </c>
      <c r="N18">
        <f t="shared" si="20"/>
        <v>0.1302395114270579</v>
      </c>
      <c r="O18">
        <f t="shared" si="21"/>
        <v>0.15684958018675904</v>
      </c>
      <c r="P18">
        <f t="shared" si="22"/>
        <v>0.16658271370611605</v>
      </c>
      <c r="Q18">
        <f t="shared" si="23"/>
        <v>0.14344874237430322</v>
      </c>
      <c r="R18">
        <f t="shared" si="24"/>
        <v>0.10854066822327305</v>
      </c>
      <c r="S18">
        <f t="shared" si="25"/>
        <v>0.06218948428112582</v>
      </c>
      <c r="T18">
        <f t="shared" si="26"/>
        <v>0.03009016612069906</v>
      </c>
      <c r="U18">
        <f t="shared" si="27"/>
        <v>0.009700069651272</v>
      </c>
      <c r="V18">
        <f t="shared" si="28"/>
        <v>0.002314295534350801</v>
      </c>
      <c r="W18">
        <f t="shared" si="29"/>
        <v>0.0002594711999880002</v>
      </c>
      <c r="X18">
        <f t="shared" si="30"/>
        <v>1.1879404336800015E-05</v>
      </c>
      <c r="Y18">
        <f t="shared" si="31"/>
        <v>0.9999999999999998</v>
      </c>
      <c r="Z18">
        <f>E18/(1-D18)</f>
        <v>3.4105757689080793E-07</v>
      </c>
    </row>
    <row r="19" spans="1:26" ht="13.5">
      <c r="A19">
        <f ca="1" t="shared" si="7"/>
        <v>1.0281065961850715</v>
      </c>
      <c r="B19">
        <f ca="1" t="shared" si="8"/>
        <v>13</v>
      </c>
      <c r="C19">
        <f t="shared" si="9"/>
        <v>1.0999999999999999</v>
      </c>
      <c r="D19">
        <f t="shared" si="10"/>
        <v>1.2374497396799999E-08</v>
      </c>
      <c r="E19">
        <f t="shared" si="11"/>
        <v>9.704945109182397E-07</v>
      </c>
      <c r="F19">
        <f t="shared" si="12"/>
        <v>2.1200643675509754E-05</v>
      </c>
      <c r="G19">
        <f t="shared" si="13"/>
        <v>0.00020427796741259745</v>
      </c>
      <c r="H19">
        <f t="shared" si="14"/>
        <v>0.001123013190079052</v>
      </c>
      <c r="I19">
        <f t="shared" si="15"/>
        <v>0.004198051798819383</v>
      </c>
      <c r="J19">
        <f t="shared" si="16"/>
        <v>0.011896809877520806</v>
      </c>
      <c r="K19">
        <f t="shared" si="17"/>
        <v>0.027317193139185483</v>
      </c>
      <c r="L19">
        <f t="shared" si="18"/>
        <v>0.05245996026888454</v>
      </c>
      <c r="M19">
        <f t="shared" si="19"/>
        <v>0.08670796344759374</v>
      </c>
      <c r="N19">
        <f t="shared" si="20"/>
        <v>0.12272408186369813</v>
      </c>
      <c r="O19">
        <f t="shared" si="21"/>
        <v>0.15253820918041353</v>
      </c>
      <c r="P19">
        <f t="shared" si="22"/>
        <v>0.16023878591140253</v>
      </c>
      <c r="Q19">
        <f t="shared" si="23"/>
        <v>0.1477813383007274</v>
      </c>
      <c r="R19">
        <f t="shared" si="24"/>
        <v>0.11062095262253827</v>
      </c>
      <c r="S19">
        <f t="shared" si="25"/>
        <v>0.07091352014090725</v>
      </c>
      <c r="T19">
        <f t="shared" si="26"/>
        <v>0.03428612535171072</v>
      </c>
      <c r="U19">
        <f t="shared" si="27"/>
        <v>0.013158089115222052</v>
      </c>
      <c r="V19">
        <f t="shared" si="28"/>
        <v>0.0032694190946857453</v>
      </c>
      <c r="W19">
        <f t="shared" si="29"/>
        <v>0.0005106236907812044</v>
      </c>
      <c r="X19">
        <f t="shared" si="30"/>
        <v>2.940152573358003E-05</v>
      </c>
      <c r="Y19">
        <f t="shared" si="31"/>
        <v>0.9999999999999998</v>
      </c>
      <c r="Z19">
        <f>E19/(1-D19)</f>
        <v>9.704945229276217E-07</v>
      </c>
    </row>
    <row r="20" spans="1:26" ht="13.5">
      <c r="A20">
        <f ca="1" t="shared" si="7"/>
        <v>1.0777880743824482</v>
      </c>
      <c r="B20">
        <f ca="1" t="shared" si="8"/>
        <v>14</v>
      </c>
      <c r="C20">
        <f t="shared" si="9"/>
        <v>1.2</v>
      </c>
      <c r="D20">
        <f t="shared" si="10"/>
        <v>4.148933272434719E-08</v>
      </c>
      <c r="E20">
        <f t="shared" si="11"/>
        <v>2.1212213175840447E-06</v>
      </c>
      <c r="F20">
        <f t="shared" si="12"/>
        <v>3.4589703239058414E-05</v>
      </c>
      <c r="G20">
        <f t="shared" si="13"/>
        <v>0.0002723797673263293</v>
      </c>
      <c r="H20">
        <f t="shared" si="14"/>
        <v>0.0013106860379573891</v>
      </c>
      <c r="I20">
        <f t="shared" si="15"/>
        <v>0.004494864603218249</v>
      </c>
      <c r="J20">
        <f t="shared" si="16"/>
        <v>0.01206960393479454</v>
      </c>
      <c r="K20">
        <f t="shared" si="17"/>
        <v>0.026738310314718162</v>
      </c>
      <c r="L20">
        <f t="shared" si="18"/>
        <v>0.050529261884467366</v>
      </c>
      <c r="M20">
        <f t="shared" si="19"/>
        <v>0.08237437689835855</v>
      </c>
      <c r="N20">
        <f t="shared" si="20"/>
        <v>0.11780286730883499</v>
      </c>
      <c r="O20">
        <f t="shared" si="21"/>
        <v>0.1457421904665263</v>
      </c>
      <c r="P20">
        <f t="shared" si="22"/>
        <v>0.1587793412274128</v>
      </c>
      <c r="Q20">
        <f t="shared" si="23"/>
        <v>0.14628152477555204</v>
      </c>
      <c r="R20">
        <f t="shared" si="24"/>
        <v>0.11685094540984535</v>
      </c>
      <c r="S20">
        <f t="shared" si="25"/>
        <v>0.07532800629494599</v>
      </c>
      <c r="T20">
        <f t="shared" si="26"/>
        <v>0.04016042057194561</v>
      </c>
      <c r="U20">
        <f t="shared" si="27"/>
        <v>0.015829197365754916</v>
      </c>
      <c r="V20">
        <f t="shared" si="28"/>
        <v>0.004561805574638919</v>
      </c>
      <c r="W20">
        <f t="shared" si="29"/>
        <v>0.0007771952888952857</v>
      </c>
      <c r="X20">
        <f t="shared" si="30"/>
        <v>6.026986091764643E-05</v>
      </c>
      <c r="Y20">
        <f t="shared" si="31"/>
        <v>0.9999999999999998</v>
      </c>
      <c r="Z20">
        <f>E20/(1-D20)</f>
        <v>2.1212214055921054E-06</v>
      </c>
    </row>
    <row r="21" spans="1:26" ht="13.5">
      <c r="A21">
        <f ca="1" t="shared" si="7"/>
        <v>1.1155463176231604</v>
      </c>
      <c r="B21">
        <f ca="1" t="shared" si="8"/>
        <v>15</v>
      </c>
      <c r="C21">
        <f t="shared" si="9"/>
        <v>1.3</v>
      </c>
      <c r="D21">
        <f t="shared" si="10"/>
        <v>1.0512597225186852E-07</v>
      </c>
      <c r="E21">
        <f t="shared" si="11"/>
        <v>3.931450847229544E-06</v>
      </c>
      <c r="F21">
        <f t="shared" si="12"/>
        <v>5.100386954622452E-05</v>
      </c>
      <c r="G21">
        <f t="shared" si="13"/>
        <v>0.00034191721873666286</v>
      </c>
      <c r="H21">
        <f t="shared" si="14"/>
        <v>0.0014776707124070894</v>
      </c>
      <c r="I21">
        <f t="shared" si="15"/>
        <v>0.00472700892693805</v>
      </c>
      <c r="J21">
        <f t="shared" si="16"/>
        <v>0.012128460966215473</v>
      </c>
      <c r="K21">
        <f t="shared" si="17"/>
        <v>0.026153590460316456</v>
      </c>
      <c r="L21">
        <f t="shared" si="18"/>
        <v>0.04855520628340443</v>
      </c>
      <c r="M21">
        <f t="shared" si="19"/>
        <v>0.0789528844683091</v>
      </c>
      <c r="N21">
        <f t="shared" si="20"/>
        <v>0.11243081288040815</v>
      </c>
      <c r="O21">
        <f t="shared" si="21"/>
        <v>0.14156687982792818</v>
      </c>
      <c r="P21">
        <f t="shared" si="22"/>
        <v>0.15459687353978185</v>
      </c>
      <c r="Q21">
        <f t="shared" si="23"/>
        <v>0.14796511720150377</v>
      </c>
      <c r="R21">
        <f t="shared" si="24"/>
        <v>0.11915184787117712</v>
      </c>
      <c r="S21">
        <f t="shared" si="25"/>
        <v>0.0815368000482845</v>
      </c>
      <c r="T21">
        <f t="shared" si="26"/>
        <v>0.04435297713152887</v>
      </c>
      <c r="U21">
        <f t="shared" si="27"/>
        <v>0.01903457097428002</v>
      </c>
      <c r="V21">
        <f t="shared" si="28"/>
        <v>0.005756752203836715</v>
      </c>
      <c r="W21">
        <f t="shared" si="29"/>
        <v>0.0011176473417655142</v>
      </c>
      <c r="X21">
        <f t="shared" si="30"/>
        <v>9.794149681211073E-05</v>
      </c>
      <c r="Y21">
        <f t="shared" si="31"/>
        <v>0.9999999999999997</v>
      </c>
      <c r="Z21">
        <f aca="true" t="shared" si="32" ref="Z21:Z46">E21/(1-D21)</f>
        <v>3.93145126052718E-06</v>
      </c>
    </row>
    <row r="22" spans="1:26" ht="13.5">
      <c r="A22">
        <f ca="1" t="shared" si="7"/>
        <v>1.334143716940556</v>
      </c>
      <c r="B22">
        <f ca="1" t="shared" si="8"/>
        <v>16</v>
      </c>
      <c r="C22">
        <f t="shared" si="9"/>
        <v>1.4000000000000001</v>
      </c>
      <c r="D22">
        <f t="shared" si="10"/>
        <v>2.2306949766875483E-07</v>
      </c>
      <c r="E22">
        <f t="shared" si="11"/>
        <v>6.500251664099322E-06</v>
      </c>
      <c r="F22">
        <f t="shared" si="12"/>
        <v>6.99089783719171E-05</v>
      </c>
      <c r="G22">
        <f t="shared" si="13"/>
        <v>0.00041045696027968527</v>
      </c>
      <c r="H22">
        <f t="shared" si="14"/>
        <v>0.0016237358287665266</v>
      </c>
      <c r="I22">
        <f t="shared" si="15"/>
        <v>0.004901306842184627</v>
      </c>
      <c r="J22">
        <f t="shared" si="16"/>
        <v>0.012116266730754412</v>
      </c>
      <c r="K22">
        <f t="shared" si="17"/>
        <v>0.02550865591803357</v>
      </c>
      <c r="L22">
        <f t="shared" si="18"/>
        <v>0.046812620225240686</v>
      </c>
      <c r="M22">
        <f t="shared" si="19"/>
        <v>0.07558967073020922</v>
      </c>
      <c r="N22">
        <f t="shared" si="20"/>
        <v>0.10828491073111093</v>
      </c>
      <c r="O22">
        <f t="shared" si="21"/>
        <v>0.13664448488441294</v>
      </c>
      <c r="P22">
        <f t="shared" si="22"/>
        <v>0.152517500989776</v>
      </c>
      <c r="Q22">
        <f t="shared" si="23"/>
        <v>0.14718486857122276</v>
      </c>
      <c r="R22">
        <f t="shared" si="24"/>
        <v>0.12307998400780057</v>
      </c>
      <c r="S22">
        <f t="shared" si="25"/>
        <v>0.08560214513747805</v>
      </c>
      <c r="T22">
        <f t="shared" si="26"/>
        <v>0.049154526641295264</v>
      </c>
      <c r="U22">
        <f t="shared" si="27"/>
        <v>0.02177472305111687</v>
      </c>
      <c r="V22">
        <f t="shared" si="28"/>
        <v>0.00710276520032203</v>
      </c>
      <c r="W22">
        <f t="shared" si="29"/>
        <v>0.0014693921542693225</v>
      </c>
      <c r="X22">
        <f t="shared" si="30"/>
        <v>0.00014535309619256815</v>
      </c>
      <c r="Y22">
        <f t="shared" si="31"/>
        <v>0.9999999999999996</v>
      </c>
      <c r="Z22">
        <f t="shared" si="32"/>
        <v>6.500253114107518E-06</v>
      </c>
    </row>
    <row r="23" spans="1:26" ht="13.5">
      <c r="A23">
        <f ca="1" t="shared" si="7"/>
        <v>1.368125435322966</v>
      </c>
      <c r="B23">
        <f ca="1" t="shared" si="8"/>
        <v>15</v>
      </c>
      <c r="C23">
        <f t="shared" si="9"/>
        <v>1.5000000000000002</v>
      </c>
      <c r="D23">
        <f t="shared" si="10"/>
        <v>4.180770475917345E-07</v>
      </c>
      <c r="E23">
        <f t="shared" si="11"/>
        <v>9.882258908401933E-06</v>
      </c>
      <c r="F23">
        <f t="shared" si="12"/>
        <v>9.068947389591811E-05</v>
      </c>
      <c r="G23">
        <f t="shared" si="13"/>
        <v>0.0004762812245421221</v>
      </c>
      <c r="H23">
        <f t="shared" si="14"/>
        <v>0.001749154615308269</v>
      </c>
      <c r="I23">
        <f t="shared" si="15"/>
        <v>0.00502864422677878</v>
      </c>
      <c r="J23">
        <f t="shared" si="16"/>
        <v>0.012041314500908049</v>
      </c>
      <c r="K23">
        <f t="shared" si="17"/>
        <v>0.02486926061351586</v>
      </c>
      <c r="L23">
        <f t="shared" si="18"/>
        <v>0.04512318320292916</v>
      </c>
      <c r="M23">
        <f t="shared" si="19"/>
        <v>0.07271910354904798</v>
      </c>
      <c r="N23">
        <f t="shared" si="20"/>
        <v>0.10416654916953202</v>
      </c>
      <c r="O23">
        <f t="shared" si="21"/>
        <v>0.13296154057664708</v>
      </c>
      <c r="P23">
        <f t="shared" si="22"/>
        <v>0.14944391891892544</v>
      </c>
      <c r="Q23">
        <f t="shared" si="23"/>
        <v>0.14771564838690826</v>
      </c>
      <c r="R23">
        <f t="shared" si="24"/>
        <v>0.12518287795301958</v>
      </c>
      <c r="S23">
        <f t="shared" si="25"/>
        <v>0.09026814147015662</v>
      </c>
      <c r="T23">
        <f t="shared" si="26"/>
        <v>0.053036818510882926</v>
      </c>
      <c r="U23">
        <f t="shared" si="27"/>
        <v>0.024682001650400846</v>
      </c>
      <c r="V23">
        <f t="shared" si="28"/>
        <v>0.008378882162058485</v>
      </c>
      <c r="W23">
        <f t="shared" si="29"/>
        <v>0.0018579559654537297</v>
      </c>
      <c r="X23">
        <f t="shared" si="30"/>
        <v>0.0001977334931326129</v>
      </c>
      <c r="Y23">
        <f t="shared" si="31"/>
        <v>0.9999999999999996</v>
      </c>
      <c r="Z23">
        <f t="shared" si="32"/>
        <v>9.882263039949288E-06</v>
      </c>
    </row>
    <row r="24" spans="1:26" ht="13.5">
      <c r="A24">
        <f ca="1" t="shared" si="7"/>
        <v>1.4998412288493388</v>
      </c>
      <c r="B24">
        <f ca="1" t="shared" si="8"/>
        <v>16</v>
      </c>
      <c r="C24">
        <f t="shared" si="9"/>
        <v>1.6000000000000003</v>
      </c>
      <c r="D24">
        <f t="shared" si="10"/>
        <v>7.145448148437924E-07</v>
      </c>
      <c r="E24">
        <f t="shared" si="11"/>
        <v>1.4088344978606779E-05</v>
      </c>
      <c r="F24">
        <f t="shared" si="12"/>
        <v>0.00011272812496598692</v>
      </c>
      <c r="G24">
        <f t="shared" si="13"/>
        <v>0.0005381868612133474</v>
      </c>
      <c r="H24">
        <f t="shared" si="14"/>
        <v>0.0018552749308476887</v>
      </c>
      <c r="I24">
        <f t="shared" si="15"/>
        <v>0.005115772094782015</v>
      </c>
      <c r="J24">
        <f t="shared" si="16"/>
        <v>0.01192481211424359</v>
      </c>
      <c r="K24">
        <f t="shared" si="17"/>
        <v>0.024218118364612188</v>
      </c>
      <c r="L24">
        <f t="shared" si="18"/>
        <v>0.04358416283421283</v>
      </c>
      <c r="M24">
        <f t="shared" si="19"/>
        <v>0.06999808202229188</v>
      </c>
      <c r="N24">
        <f t="shared" si="20"/>
        <v>0.10070657448097868</v>
      </c>
      <c r="O24">
        <f t="shared" si="21"/>
        <v>0.12915135499649238</v>
      </c>
      <c r="P24">
        <f t="shared" si="22"/>
        <v>0.14733609248336257</v>
      </c>
      <c r="Q24">
        <f t="shared" si="23"/>
        <v>0.1472058153213232</v>
      </c>
      <c r="R24">
        <f t="shared" si="24"/>
        <v>0.12786054415009687</v>
      </c>
      <c r="S24">
        <f t="shared" si="25"/>
        <v>0.09383140638276945</v>
      </c>
      <c r="T24">
        <f t="shared" si="26"/>
        <v>0.05704573759518975</v>
      </c>
      <c r="U24">
        <f>T23*T$4+V23*V$5+U23*(1-U$4-U$5)</f>
        <v>0.02729664867883832</v>
      </c>
      <c r="V24">
        <f t="shared" si="28"/>
        <v>0.009699032326537219</v>
      </c>
      <c r="W24">
        <f t="shared" si="29"/>
        <v>0.002249254133477095</v>
      </c>
      <c r="X24">
        <f t="shared" si="30"/>
        <v>0.0002555992139711495</v>
      </c>
      <c r="Y24">
        <f t="shared" si="31"/>
        <v>0.9999999999999996</v>
      </c>
      <c r="Z24">
        <f t="shared" si="32"/>
        <v>1.4088355045367826E-05</v>
      </c>
    </row>
    <row r="25" spans="1:26" ht="13.5">
      <c r="A25">
        <f ca="1" t="shared" si="7"/>
        <v>1.628990149254358</v>
      </c>
      <c r="B25">
        <f ca="1" t="shared" si="8"/>
        <v>17</v>
      </c>
      <c r="C25">
        <f t="shared" si="9"/>
        <v>1.7000000000000004</v>
      </c>
      <c r="D25">
        <f t="shared" si="10"/>
        <v>1.1371951642019959E-06</v>
      </c>
      <c r="E25">
        <f t="shared" si="11"/>
        <v>1.9090989354240147E-05</v>
      </c>
      <c r="F25">
        <f t="shared" si="12"/>
        <v>0.00013544858525631897</v>
      </c>
      <c r="G25">
        <f t="shared" si="13"/>
        <v>0.0005954364482903429</v>
      </c>
      <c r="H25">
        <f t="shared" si="14"/>
        <v>0.0019435574251014116</v>
      </c>
      <c r="I25">
        <f t="shared" si="15"/>
        <v>0.005170145903456564</v>
      </c>
      <c r="J25">
        <f t="shared" si="16"/>
        <v>0.01177414423780925</v>
      </c>
      <c r="K25">
        <f t="shared" si="17"/>
        <v>0.02358168982033847</v>
      </c>
      <c r="L25">
        <f t="shared" si="18"/>
        <v>0.04212229159549694</v>
      </c>
      <c r="M25">
        <f t="shared" si="19"/>
        <v>0.06758191977995436</v>
      </c>
      <c r="N25">
        <f t="shared" si="20"/>
        <v>0.09741031264607271</v>
      </c>
      <c r="O25">
        <f t="shared" si="21"/>
        <v>0.125995767658886</v>
      </c>
      <c r="P25">
        <f t="shared" si="22"/>
        <v>0.14491396349591779</v>
      </c>
      <c r="Q25">
        <f t="shared" si="23"/>
        <v>0.14723965430985983</v>
      </c>
      <c r="R25">
        <f t="shared" si="24"/>
        <v>0.1296604659074638</v>
      </c>
      <c r="S25">
        <f t="shared" si="25"/>
        <v>0.09750387870571642</v>
      </c>
      <c r="T25">
        <f t="shared" si="26"/>
        <v>0.06051721573878403</v>
      </c>
      <c r="U25">
        <f t="shared" si="27"/>
        <v>0.029906825926317826</v>
      </c>
      <c r="V25">
        <f t="shared" si="28"/>
        <v>0.01095844932061614</v>
      </c>
      <c r="W25">
        <f t="shared" si="29"/>
        <v>0.002652685481874216</v>
      </c>
      <c r="X25">
        <f t="shared" si="30"/>
        <v>0.00031591882826878385</v>
      </c>
      <c r="Y25">
        <f t="shared" si="31"/>
        <v>0.9999999999999998</v>
      </c>
      <c r="Z25">
        <f t="shared" si="32"/>
        <v>1.9091011064445608E-05</v>
      </c>
    </row>
    <row r="26" spans="1:26" ht="13.5">
      <c r="A26">
        <f ca="1" t="shared" si="7"/>
        <v>1.7054499039631166</v>
      </c>
      <c r="B26">
        <f ca="1" t="shared" si="8"/>
        <v>16</v>
      </c>
      <c r="C26">
        <f t="shared" si="9"/>
        <v>1.8000000000000005</v>
      </c>
      <c r="D26">
        <f t="shared" si="10"/>
        <v>1.7099248448292002E-06</v>
      </c>
      <c r="E26">
        <f t="shared" si="11"/>
        <v>2.4831530800339266E-05</v>
      </c>
      <c r="F26">
        <f t="shared" si="12"/>
        <v>0.0001583438491295861</v>
      </c>
      <c r="G26">
        <f t="shared" si="13"/>
        <v>0.0006476185099884813</v>
      </c>
      <c r="H26">
        <f t="shared" si="14"/>
        <v>0.0020157503378893126</v>
      </c>
      <c r="I26">
        <f t="shared" si="15"/>
        <v>0.005197103642979985</v>
      </c>
      <c r="J26">
        <f t="shared" si="16"/>
        <v>0.01160061727119099</v>
      </c>
      <c r="K26">
        <f t="shared" si="17"/>
        <v>0.022954356652612536</v>
      </c>
      <c r="L26">
        <f t="shared" si="18"/>
        <v>0.040771028855580815</v>
      </c>
      <c r="M26">
        <f t="shared" si="19"/>
        <v>0.06532354490794962</v>
      </c>
      <c r="N26">
        <f t="shared" si="20"/>
        <v>0.09451371614772434</v>
      </c>
      <c r="O26">
        <f t="shared" si="21"/>
        <v>0.12292344252187179</v>
      </c>
      <c r="P26">
        <f t="shared" si="22"/>
        <v>0.14297760433134077</v>
      </c>
      <c r="Q26">
        <f t="shared" si="23"/>
        <v>0.14683824457720362</v>
      </c>
      <c r="R26">
        <f t="shared" si="24"/>
        <v>0.1316164626737528</v>
      </c>
      <c r="S26">
        <f t="shared" si="25"/>
        <v>0.10056883800925151</v>
      </c>
      <c r="T26">
        <f t="shared" si="26"/>
        <v>0.06391987888482255</v>
      </c>
      <c r="U26">
        <f t="shared" si="27"/>
        <v>0.03231117576222829</v>
      </c>
      <c r="V26">
        <f t="shared" si="28"/>
        <v>0.01220663714565187</v>
      </c>
      <c r="W26">
        <f t="shared" si="29"/>
        <v>0.003050721811100038</v>
      </c>
      <c r="X26">
        <f t="shared" si="30"/>
        <v>0.00037837265208556407</v>
      </c>
      <c r="Y26">
        <f t="shared" si="31"/>
        <v>0.9999999999999996</v>
      </c>
      <c r="Z26">
        <f t="shared" si="32"/>
        <v>2.483157326046332E-05</v>
      </c>
    </row>
    <row r="27" spans="1:26" ht="13.5">
      <c r="A27">
        <f ca="1" t="shared" si="7"/>
        <v>1.7143446855961095</v>
      </c>
      <c r="B27">
        <f ca="1" t="shared" si="8"/>
        <v>15</v>
      </c>
      <c r="C27">
        <f t="shared" si="9"/>
        <v>1.9000000000000006</v>
      </c>
      <c r="D27">
        <f t="shared" si="10"/>
        <v>2.454870768839378E-06</v>
      </c>
      <c r="E27">
        <f t="shared" si="11"/>
        <v>3.1228220398072026E-05</v>
      </c>
      <c r="F27">
        <f t="shared" si="12"/>
        <v>0.000180985986663481</v>
      </c>
      <c r="G27">
        <f t="shared" si="13"/>
        <v>0.0006945820574324982</v>
      </c>
      <c r="H27">
        <f t="shared" si="14"/>
        <v>0.0020735284557120755</v>
      </c>
      <c r="I27">
        <f t="shared" si="15"/>
        <v>0.005201775447354451</v>
      </c>
      <c r="J27">
        <f t="shared" si="16"/>
        <v>0.011409575671642521</v>
      </c>
      <c r="K27">
        <f t="shared" si="17"/>
        <v>0.022347015657864813</v>
      </c>
      <c r="L27">
        <f t="shared" si="18"/>
        <v>0.039497477481647725</v>
      </c>
      <c r="M27">
        <f t="shared" si="19"/>
        <v>0.06327524174836426</v>
      </c>
      <c r="N27">
        <f t="shared" si="20"/>
        <v>0.09180263399119763</v>
      </c>
      <c r="O27">
        <f t="shared" si="21"/>
        <v>0.1202403980744724</v>
      </c>
      <c r="P27">
        <f t="shared" si="22"/>
        <v>0.14099043612645049</v>
      </c>
      <c r="Q27">
        <f t="shared" si="23"/>
        <v>0.1466680923114863</v>
      </c>
      <c r="R27">
        <f t="shared" si="24"/>
        <v>0.13312601241459127</v>
      </c>
      <c r="S27">
        <f t="shared" si="25"/>
        <v>0.10356000283931001</v>
      </c>
      <c r="T27">
        <f t="shared" si="26"/>
        <v>0.06697598966917025</v>
      </c>
      <c r="U27">
        <f t="shared" si="27"/>
        <v>0.03463907160591887</v>
      </c>
      <c r="V27">
        <f t="shared" si="28"/>
        <v>0.013396119652477763</v>
      </c>
      <c r="W27">
        <f t="shared" si="29"/>
        <v>0.003446210084187188</v>
      </c>
      <c r="X27">
        <f t="shared" si="30"/>
        <v>0.0004411676328887293</v>
      </c>
      <c r="Y27">
        <f t="shared" si="31"/>
        <v>0.9999999999999997</v>
      </c>
      <c r="Z27">
        <f t="shared" si="32"/>
        <v>3.122829705950564E-05</v>
      </c>
    </row>
    <row r="28" spans="1:26" ht="13.5">
      <c r="A28">
        <f ca="1" t="shared" si="7"/>
        <v>1.7977701774787447</v>
      </c>
      <c r="B28">
        <f ca="1" t="shared" si="8"/>
        <v>16</v>
      </c>
      <c r="C28">
        <f t="shared" si="9"/>
        <v>2.0000000000000004</v>
      </c>
      <c r="D28">
        <f t="shared" si="10"/>
        <v>3.3917173807815387E-06</v>
      </c>
      <c r="E28">
        <f t="shared" si="11"/>
        <v>3.818385204812188E-05</v>
      </c>
      <c r="F28">
        <f t="shared" si="12"/>
        <v>0.00020302841597098724</v>
      </c>
      <c r="G28">
        <f t="shared" si="13"/>
        <v>0.000736352139903162</v>
      </c>
      <c r="H28">
        <f t="shared" si="14"/>
        <v>0.0021185606769472173</v>
      </c>
      <c r="I28">
        <f t="shared" si="15"/>
        <v>0.0051880960642168815</v>
      </c>
      <c r="J28">
        <f t="shared" si="16"/>
        <v>0.011207369349566537</v>
      </c>
      <c r="K28">
        <f t="shared" si="17"/>
        <v>0.021757666623070025</v>
      </c>
      <c r="L28">
        <f t="shared" si="18"/>
        <v>0.0383115010912482</v>
      </c>
      <c r="M28">
        <f t="shared" si="19"/>
        <v>0.0613692611994158</v>
      </c>
      <c r="N28">
        <f t="shared" si="20"/>
        <v>0.08936110282825573</v>
      </c>
      <c r="O28">
        <f t="shared" si="21"/>
        <v>0.11769994366415365</v>
      </c>
      <c r="P28">
        <f t="shared" si="22"/>
        <v>0.13927802282857557</v>
      </c>
      <c r="Q28">
        <f t="shared" si="23"/>
        <v>0.14632188886310493</v>
      </c>
      <c r="R28">
        <f t="shared" si="24"/>
        <v>0.13463614526575035</v>
      </c>
      <c r="S28">
        <f t="shared" si="25"/>
        <v>0.1061844007522093</v>
      </c>
      <c r="T28">
        <f t="shared" si="26"/>
        <v>0.06989612551759393</v>
      </c>
      <c r="U28">
        <f t="shared" si="27"/>
        <v>0.0368064031338634</v>
      </c>
      <c r="V28">
        <f t="shared" si="28"/>
        <v>0.014548216510189785</v>
      </c>
      <c r="W28">
        <f t="shared" si="29"/>
        <v>0.0038304824953819434</v>
      </c>
      <c r="X28">
        <f t="shared" si="30"/>
        <v>0.0005038570111532746</v>
      </c>
      <c r="Y28">
        <f t="shared" si="31"/>
        <v>0.9999999999999997</v>
      </c>
      <c r="Z28">
        <f t="shared" si="32"/>
        <v>3.818398155739579E-05</v>
      </c>
    </row>
    <row r="29" spans="1:26" ht="13.5">
      <c r="A29">
        <f ca="1" t="shared" si="7"/>
        <v>1.8323306600448361</v>
      </c>
      <c r="B29">
        <f ca="1" t="shared" si="8"/>
        <v>15</v>
      </c>
      <c r="C29">
        <f t="shared" si="9"/>
        <v>2.1000000000000005</v>
      </c>
      <c r="D29">
        <f t="shared" si="10"/>
        <v>4.537232942225195E-06</v>
      </c>
      <c r="E29">
        <f t="shared" si="11"/>
        <v>4.5592575500365875E-05</v>
      </c>
      <c r="F29">
        <f t="shared" si="12"/>
        <v>0.00022420075467380647</v>
      </c>
      <c r="G29">
        <f t="shared" si="13"/>
        <v>0.0007730830477450149</v>
      </c>
      <c r="H29">
        <f t="shared" si="14"/>
        <v>0.0021523781843982804</v>
      </c>
      <c r="I29">
        <f t="shared" si="15"/>
        <v>0.005159611530048104</v>
      </c>
      <c r="J29">
        <f t="shared" si="16"/>
        <v>0.01099759375475265</v>
      </c>
      <c r="K29">
        <f t="shared" si="17"/>
        <v>0.02119067370744597</v>
      </c>
      <c r="L29">
        <f t="shared" si="18"/>
        <v>0.03719665914288862</v>
      </c>
      <c r="M29">
        <f t="shared" si="19"/>
        <v>0.059619627754138566</v>
      </c>
      <c r="N29">
        <f t="shared" si="20"/>
        <v>0.08709098626853268</v>
      </c>
      <c r="O29">
        <f t="shared" si="21"/>
        <v>0.11541812977364194</v>
      </c>
      <c r="P29">
        <f t="shared" si="22"/>
        <v>0.13761149242293907</v>
      </c>
      <c r="Q29">
        <f t="shared" si="23"/>
        <v>0.1460805247431127</v>
      </c>
      <c r="R29">
        <f t="shared" si="24"/>
        <v>0.13590122301372698</v>
      </c>
      <c r="S29">
        <f t="shared" si="25"/>
        <v>0.10867959139169686</v>
      </c>
      <c r="T29">
        <f t="shared" si="26"/>
        <v>0.0725696409838676</v>
      </c>
      <c r="U29">
        <f t="shared" si="27"/>
        <v>0.03887230181759044</v>
      </c>
      <c r="V29">
        <f t="shared" si="28"/>
        <v>0.015642508444356017</v>
      </c>
      <c r="W29">
        <f t="shared" si="29"/>
        <v>0.0042042048144790775</v>
      </c>
      <c r="X29">
        <f t="shared" si="30"/>
        <v>0.0005654386415225945</v>
      </c>
      <c r="Y29">
        <f t="shared" si="31"/>
        <v>0.9999999999999997</v>
      </c>
      <c r="Z29">
        <f t="shared" si="32"/>
        <v>4.559278236543995E-05</v>
      </c>
    </row>
    <row r="30" spans="1:26" ht="13.5">
      <c r="A30">
        <f ca="1" t="shared" si="7"/>
        <v>1.989626186091609</v>
      </c>
      <c r="B30">
        <f ca="1" t="shared" si="8"/>
        <v>16</v>
      </c>
      <c r="C30">
        <f t="shared" si="9"/>
        <v>2.2000000000000006</v>
      </c>
      <c r="D30">
        <f t="shared" si="10"/>
        <v>5.905010207236171E-06</v>
      </c>
      <c r="E30">
        <f t="shared" si="11"/>
        <v>5.334554884324852E-05</v>
      </c>
      <c r="F30">
        <f t="shared" si="12"/>
        <v>0.00024430134252167903</v>
      </c>
      <c r="G30">
        <f t="shared" si="13"/>
        <v>0.0008050109142420634</v>
      </c>
      <c r="H30">
        <f t="shared" si="14"/>
        <v>0.0021764096899452314</v>
      </c>
      <c r="I30">
        <f t="shared" si="15"/>
        <v>0.005119143371635776</v>
      </c>
      <c r="J30">
        <f t="shared" si="16"/>
        <v>0.01078393330423275</v>
      </c>
      <c r="K30">
        <f t="shared" si="17"/>
        <v>0.02064506326328378</v>
      </c>
      <c r="L30">
        <f t="shared" si="18"/>
        <v>0.036154120590514136</v>
      </c>
      <c r="M30">
        <f t="shared" si="19"/>
        <v>0.05799230479136891</v>
      </c>
      <c r="N30">
        <f t="shared" si="20"/>
        <v>0.08501789581730695</v>
      </c>
      <c r="O30">
        <f t="shared" si="21"/>
        <v>0.11328380311691172</v>
      </c>
      <c r="P30">
        <f t="shared" si="22"/>
        <v>0.13612121767543697</v>
      </c>
      <c r="Q30">
        <f t="shared" si="23"/>
        <v>0.14577451136395855</v>
      </c>
      <c r="R30">
        <f t="shared" si="24"/>
        <v>0.13711665056657618</v>
      </c>
      <c r="S30">
        <f t="shared" si="25"/>
        <v>0.11093086983156872</v>
      </c>
      <c r="T30">
        <f t="shared" si="26"/>
        <v>0.07509364889563097</v>
      </c>
      <c r="U30">
        <f t="shared" si="27"/>
        <v>0.04080423060192363</v>
      </c>
      <c r="V30">
        <f t="shared" si="28"/>
        <v>0.016688736072158324</v>
      </c>
      <c r="W30">
        <f t="shared" si="29"/>
        <v>0.004563323317748131</v>
      </c>
      <c r="X30">
        <f t="shared" si="30"/>
        <v>0.0006255749139845502</v>
      </c>
      <c r="Y30">
        <f t="shared" si="31"/>
        <v>0.9999999999999996</v>
      </c>
      <c r="Z30">
        <f t="shared" si="32"/>
        <v>5.334586385111908E-05</v>
      </c>
    </row>
    <row r="31" spans="1:26" ht="13.5">
      <c r="A31">
        <f ca="1" t="shared" si="7"/>
        <v>2.0678790979575203</v>
      </c>
      <c r="B31">
        <f ca="1" t="shared" si="8"/>
        <v>17</v>
      </c>
      <c r="C31">
        <f t="shared" si="9"/>
        <v>2.3000000000000007</v>
      </c>
      <c r="D31">
        <f t="shared" si="10"/>
        <v>7.505376672533627E-06</v>
      </c>
      <c r="E31">
        <f t="shared" si="11"/>
        <v>6.13354357891432E-05</v>
      </c>
      <c r="F31">
        <f t="shared" si="12"/>
        <v>0.00026318782973837036</v>
      </c>
      <c r="G31">
        <f t="shared" si="13"/>
        <v>0.0008324255532758815</v>
      </c>
      <c r="H31">
        <f t="shared" si="14"/>
        <v>0.002191938715246422</v>
      </c>
      <c r="I31">
        <f t="shared" si="15"/>
        <v>0.005069152197071363</v>
      </c>
      <c r="J31">
        <f t="shared" si="16"/>
        <v>0.010568715371346108</v>
      </c>
      <c r="K31">
        <f t="shared" si="17"/>
        <v>0.020122337122701214</v>
      </c>
      <c r="L31">
        <f t="shared" si="18"/>
        <v>0.035174579843807674</v>
      </c>
      <c r="M31">
        <f t="shared" si="19"/>
        <v>0.056487538254610566</v>
      </c>
      <c r="N31">
        <f t="shared" si="20"/>
        <v>0.08309342506376986</v>
      </c>
      <c r="O31">
        <f t="shared" si="21"/>
        <v>0.1113372518172703</v>
      </c>
      <c r="P31">
        <f t="shared" si="22"/>
        <v>0.13470693680288504</v>
      </c>
      <c r="Q31">
        <f t="shared" si="23"/>
        <v>0.14552222698358533</v>
      </c>
      <c r="R31">
        <f t="shared" si="24"/>
        <v>0.13818495818545923</v>
      </c>
      <c r="S31">
        <f t="shared" si="25"/>
        <v>0.1130468469283894</v>
      </c>
      <c r="T31">
        <f t="shared" si="26"/>
        <v>0.07742796357294551</v>
      </c>
      <c r="U31">
        <f t="shared" si="27"/>
        <v>0.04263087931701946</v>
      </c>
      <c r="V31">
        <f t="shared" si="28"/>
        <v>0.017679019194811296</v>
      </c>
      <c r="W31">
        <f t="shared" si="29"/>
        <v>0.004908030752824853</v>
      </c>
      <c r="X31">
        <f t="shared" si="30"/>
        <v>0.0006837456807798926</v>
      </c>
      <c r="Y31">
        <f t="shared" si="31"/>
        <v>0.9999999999999996</v>
      </c>
      <c r="Z31">
        <f t="shared" si="32"/>
        <v>6.133589613814726E-05</v>
      </c>
    </row>
    <row r="32" spans="1:26" ht="13.5">
      <c r="A32">
        <f ca="1" t="shared" si="7"/>
        <v>2.4315048881711085</v>
      </c>
      <c r="B32">
        <f ca="1" t="shared" si="8"/>
        <v>16</v>
      </c>
      <c r="C32">
        <f t="shared" si="9"/>
        <v>2.400000000000001</v>
      </c>
      <c r="D32">
        <f t="shared" si="10"/>
        <v>9.345439746207922E-06</v>
      </c>
      <c r="E32">
        <f t="shared" si="11"/>
        <v>6.945977609980252E-05</v>
      </c>
      <c r="F32">
        <f t="shared" si="12"/>
        <v>0.0002807679167959594</v>
      </c>
      <c r="G32">
        <f t="shared" si="13"/>
        <v>0.0008556451925781797</v>
      </c>
      <c r="H32">
        <f t="shared" si="14"/>
        <v>0.0022001270261840507</v>
      </c>
      <c r="I32">
        <f t="shared" si="15"/>
        <v>0.005011636449330052</v>
      </c>
      <c r="J32">
        <f t="shared" si="16"/>
        <v>0.01035410901820746</v>
      </c>
      <c r="K32">
        <f t="shared" si="17"/>
        <v>0.019621742554584112</v>
      </c>
      <c r="L32">
        <f t="shared" si="18"/>
        <v>0.03425618107584005</v>
      </c>
      <c r="M32">
        <f t="shared" si="19"/>
        <v>0.05508639733399213</v>
      </c>
      <c r="N32">
        <f t="shared" si="20"/>
        <v>0.0813213095484854</v>
      </c>
      <c r="O32">
        <f t="shared" si="21"/>
        <v>0.10952522884894583</v>
      </c>
      <c r="P32">
        <f t="shared" si="22"/>
        <v>0.13341871806160868</v>
      </c>
      <c r="Q32">
        <f t="shared" si="23"/>
        <v>0.14525295728573343</v>
      </c>
      <c r="R32">
        <f t="shared" si="24"/>
        <v>0.13919328770498002</v>
      </c>
      <c r="S32">
        <f t="shared" si="25"/>
        <v>0.11498630316537488</v>
      </c>
      <c r="T32">
        <f t="shared" si="26"/>
        <v>0.07961990876441505</v>
      </c>
      <c r="U32">
        <f t="shared" si="27"/>
        <v>0.04434187534804024</v>
      </c>
      <c r="V32">
        <f t="shared" si="28"/>
        <v>0.018618577129497296</v>
      </c>
      <c r="W32">
        <f t="shared" si="29"/>
        <v>0.005236661165730294</v>
      </c>
      <c r="X32">
        <f t="shared" si="30"/>
        <v>0.000739761193830318</v>
      </c>
      <c r="Y32">
        <f t="shared" si="31"/>
        <v>0.9999999999999994</v>
      </c>
      <c r="Z32">
        <f t="shared" si="32"/>
        <v>6.946042523802133E-05</v>
      </c>
    </row>
    <row r="33" spans="1:26" ht="13.5">
      <c r="A33">
        <f ca="1" t="shared" si="7"/>
        <v>2.5961044168399146</v>
      </c>
      <c r="B33">
        <f ca="1" t="shared" si="8"/>
        <v>17</v>
      </c>
      <c r="C33">
        <f t="shared" si="9"/>
        <v>2.500000000000001</v>
      </c>
      <c r="D33">
        <f t="shared" si="10"/>
        <v>1.1429233029201999E-05</v>
      </c>
      <c r="E33">
        <f t="shared" si="11"/>
        <v>7.762337909508478E-05</v>
      </c>
      <c r="F33">
        <f t="shared" si="12"/>
        <v>0.00029699036282644653</v>
      </c>
      <c r="G33">
        <f t="shared" si="13"/>
        <v>0.0008750010693040664</v>
      </c>
      <c r="H33">
        <f t="shared" si="14"/>
        <v>0.002202006126170012</v>
      </c>
      <c r="I33">
        <f t="shared" si="15"/>
        <v>0.0049483075850880135</v>
      </c>
      <c r="J33">
        <f t="shared" si="16"/>
        <v>0.010141573212244416</v>
      </c>
      <c r="K33">
        <f t="shared" si="17"/>
        <v>0.019143493001634423</v>
      </c>
      <c r="L33">
        <f t="shared" si="18"/>
        <v>0.03339295084374885</v>
      </c>
      <c r="M33">
        <f t="shared" si="19"/>
        <v>0.053784663154437</v>
      </c>
      <c r="N33">
        <f t="shared" si="20"/>
        <v>0.07967535411017532</v>
      </c>
      <c r="O33">
        <f t="shared" si="21"/>
        <v>0.10785830832498733</v>
      </c>
      <c r="P33">
        <f t="shared" si="22"/>
        <v>0.13221063651152162</v>
      </c>
      <c r="Q33">
        <f t="shared" si="23"/>
        <v>0.14501637388495248</v>
      </c>
      <c r="R33">
        <f t="shared" si="24"/>
        <v>0.1401048580222242</v>
      </c>
      <c r="S33">
        <f t="shared" si="25"/>
        <v>0.11680134009695144</v>
      </c>
      <c r="T33">
        <f t="shared" si="26"/>
        <v>0.08165820186739911</v>
      </c>
      <c r="U33">
        <f t="shared" si="27"/>
        <v>0.045952743161330814</v>
      </c>
      <c r="V33">
        <f t="shared" si="28"/>
        <v>0.019505276674475776</v>
      </c>
      <c r="W33">
        <f t="shared" si="29"/>
        <v>0.005549482090127353</v>
      </c>
      <c r="X33">
        <f t="shared" si="30"/>
        <v>0.0007933872882765052</v>
      </c>
      <c r="Y33">
        <f t="shared" si="31"/>
        <v>0.9999999999999994</v>
      </c>
      <c r="Z33">
        <f t="shared" si="32"/>
        <v>7.762426628091282E-05</v>
      </c>
    </row>
    <row r="34" spans="1:26" ht="13.5">
      <c r="A34">
        <f ca="1" t="shared" si="7"/>
        <v>2.9323790158256386</v>
      </c>
      <c r="B34">
        <f ca="1" t="shared" si="8"/>
        <v>18</v>
      </c>
      <c r="C34">
        <f t="shared" si="9"/>
        <v>2.600000000000001</v>
      </c>
      <c r="D34">
        <f t="shared" si="10"/>
        <v>1.3757934402054541E-05</v>
      </c>
      <c r="E34">
        <f t="shared" si="11"/>
        <v>8.573987847778597E-05</v>
      </c>
      <c r="F34">
        <f t="shared" si="12"/>
        <v>0.0003118369929994984</v>
      </c>
      <c r="G34">
        <f t="shared" si="13"/>
        <v>0.0008908247008433252</v>
      </c>
      <c r="H34">
        <f t="shared" si="14"/>
        <v>0.0021984948410909456</v>
      </c>
      <c r="I34">
        <f t="shared" si="15"/>
        <v>0.004880571241495204</v>
      </c>
      <c r="J34">
        <f t="shared" si="16"/>
        <v>0.009932378159649</v>
      </c>
      <c r="K34">
        <f t="shared" si="17"/>
        <v>0.01868683910718991</v>
      </c>
      <c r="L34">
        <f t="shared" si="18"/>
        <v>0.032582174603691325</v>
      </c>
      <c r="M34">
        <f t="shared" si="19"/>
        <v>0.052570618479344744</v>
      </c>
      <c r="N34">
        <f t="shared" si="20"/>
        <v>0.07815172083072719</v>
      </c>
      <c r="O34">
        <f t="shared" si="21"/>
        <v>0.10630871015610821</v>
      </c>
      <c r="P34">
        <f t="shared" si="22"/>
        <v>0.13109995027784366</v>
      </c>
      <c r="Q34">
        <f t="shared" si="23"/>
        <v>0.14478268384703216</v>
      </c>
      <c r="R34">
        <f t="shared" si="24"/>
        <v>0.1409598304448374</v>
      </c>
      <c r="S34">
        <f t="shared" si="25"/>
        <v>0.11848021178265224</v>
      </c>
      <c r="T34">
        <f t="shared" si="26"/>
        <v>0.08356804192211531</v>
      </c>
      <c r="U34">
        <f t="shared" si="27"/>
        <v>0.04746236864469737</v>
      </c>
      <c r="V34">
        <f t="shared" si="28"/>
        <v>0.02034263176636517</v>
      </c>
      <c r="W34">
        <f t="shared" si="29"/>
        <v>0.005846058674564206</v>
      </c>
      <c r="X34">
        <f t="shared" si="30"/>
        <v>0.0008445557138727006</v>
      </c>
      <c r="Y34">
        <f t="shared" si="31"/>
        <v>0.9999999999999993</v>
      </c>
      <c r="Z34">
        <f t="shared" si="32"/>
        <v>8.574105809763885E-05</v>
      </c>
    </row>
    <row r="35" spans="1:26" ht="13.5">
      <c r="A35">
        <f ca="1" t="shared" si="7"/>
        <v>3.123638082818481</v>
      </c>
      <c r="B35">
        <f ca="1" t="shared" si="8"/>
        <v>19</v>
      </c>
      <c r="C35">
        <f t="shared" si="9"/>
        <v>2.700000000000001</v>
      </c>
      <c r="D35">
        <f t="shared" si="10"/>
        <v>1.633013075638812E-05</v>
      </c>
      <c r="E35">
        <f t="shared" si="11"/>
        <v>9.373261324803263E-05</v>
      </c>
      <c r="F35">
        <f t="shared" si="12"/>
        <v>0.00032531562621090774</v>
      </c>
      <c r="G35">
        <f t="shared" si="13"/>
        <v>0.0009034402187232012</v>
      </c>
      <c r="H35">
        <f t="shared" si="14"/>
        <v>0.002190403095950258</v>
      </c>
      <c r="I35">
        <f t="shared" si="15"/>
        <v>0.004809617757596144</v>
      </c>
      <c r="J35">
        <f t="shared" si="16"/>
        <v>0.00972740169193018</v>
      </c>
      <c r="K35">
        <f t="shared" si="17"/>
        <v>0.018251411832847116</v>
      </c>
      <c r="L35">
        <f t="shared" si="18"/>
        <v>0.03181958767222806</v>
      </c>
      <c r="M35">
        <f t="shared" si="19"/>
        <v>0.05143905540163601</v>
      </c>
      <c r="N35">
        <f t="shared" si="20"/>
        <v>0.0767346746649368</v>
      </c>
      <c r="O35">
        <f t="shared" si="21"/>
        <v>0.10487586679270623</v>
      </c>
      <c r="P35">
        <f t="shared" si="22"/>
        <v>0.13006405027207107</v>
      </c>
      <c r="Q35">
        <f t="shared" si="23"/>
        <v>0.14457242091648667</v>
      </c>
      <c r="R35">
        <f t="shared" si="24"/>
        <v>0.1417457893237671</v>
      </c>
      <c r="S35">
        <f t="shared" si="25"/>
        <v>0.1200498259714112</v>
      </c>
      <c r="T35">
        <f t="shared" si="26"/>
        <v>0.0853494958117133</v>
      </c>
      <c r="U35">
        <f t="shared" si="27"/>
        <v>0.048880451200417965</v>
      </c>
      <c r="V35">
        <f t="shared" si="28"/>
        <v>0.021131094343481677</v>
      </c>
      <c r="W35">
        <f t="shared" si="29"/>
        <v>0.00612683680224836</v>
      </c>
      <c r="X35">
        <f t="shared" si="30"/>
        <v>0.0008931978596326798</v>
      </c>
      <c r="Y35">
        <f t="shared" si="31"/>
        <v>0.9999999999999994</v>
      </c>
      <c r="Z35">
        <f t="shared" si="32"/>
        <v>9.373414393885948E-05</v>
      </c>
    </row>
    <row r="36" spans="1:26" ht="13.5">
      <c r="A36">
        <f ca="1" t="shared" si="7"/>
        <v>3.1457148823848993</v>
      </c>
      <c r="B36">
        <f ca="1" t="shared" si="8"/>
        <v>18</v>
      </c>
      <c r="C36">
        <f t="shared" si="9"/>
        <v>2.800000000000001</v>
      </c>
      <c r="D36">
        <f t="shared" si="10"/>
        <v>1.9142109153829097E-05</v>
      </c>
      <c r="E36">
        <f t="shared" si="11"/>
        <v>0.00010153497416468301</v>
      </c>
      <c r="F36">
        <f t="shared" si="12"/>
        <v>0.0003374540938639411</v>
      </c>
      <c r="G36">
        <f t="shared" si="13"/>
        <v>0.000913158527495691</v>
      </c>
      <c r="H36">
        <f t="shared" si="14"/>
        <v>0.002178445653145983</v>
      </c>
      <c r="I36">
        <f t="shared" si="15"/>
        <v>0.004736429730109683</v>
      </c>
      <c r="J36">
        <f t="shared" si="16"/>
        <v>0.00952736382076852</v>
      </c>
      <c r="K36">
        <f t="shared" si="17"/>
        <v>0.017836432715949195</v>
      </c>
      <c r="L36">
        <f t="shared" si="18"/>
        <v>0.03110242189061101</v>
      </c>
      <c r="M36">
        <f t="shared" si="19"/>
        <v>0.05038198250153497</v>
      </c>
      <c r="N36">
        <f t="shared" si="20"/>
        <v>0.07541830339839024</v>
      </c>
      <c r="O36">
        <f t="shared" si="21"/>
        <v>0.10354367211913756</v>
      </c>
      <c r="P36">
        <f t="shared" si="22"/>
        <v>0.12910704626335073</v>
      </c>
      <c r="Q36">
        <f t="shared" si="23"/>
        <v>0.14437270088863174</v>
      </c>
      <c r="R36">
        <f t="shared" si="24"/>
        <v>0.1424821994959392</v>
      </c>
      <c r="S36">
        <f t="shared" si="25"/>
        <v>0.12150970905060153</v>
      </c>
      <c r="T36">
        <f t="shared" si="26"/>
        <v>0.08701761401383501</v>
      </c>
      <c r="U36">
        <f t="shared" si="27"/>
        <v>0.05020953563732659</v>
      </c>
      <c r="V36">
        <f t="shared" si="28"/>
        <v>0.021873518449563017</v>
      </c>
      <c r="W36">
        <f t="shared" si="29"/>
        <v>0.0063920060263595105</v>
      </c>
      <c r="X36">
        <f t="shared" si="30"/>
        <v>0.000939328640066666</v>
      </c>
      <c r="Y36">
        <f t="shared" si="31"/>
        <v>0.9999999999999991</v>
      </c>
      <c r="Z36">
        <f t="shared" si="32"/>
        <v>0.0001015369177954466</v>
      </c>
    </row>
    <row r="37" spans="1:26" ht="13.5">
      <c r="A37">
        <f ca="1" t="shared" si="7"/>
        <v>3.286195630973478</v>
      </c>
      <c r="B37">
        <f ca="1" t="shared" si="8"/>
        <v>19</v>
      </c>
      <c r="C37">
        <f t="shared" si="9"/>
        <v>2.9000000000000012</v>
      </c>
      <c r="D37">
        <f t="shared" si="10"/>
        <v>2.2188158378769587E-05</v>
      </c>
      <c r="E37">
        <f t="shared" si="11"/>
        <v>0.00010909034802593411</v>
      </c>
      <c r="F37">
        <f t="shared" si="12"/>
        <v>0.0003482952013568523</v>
      </c>
      <c r="G37">
        <f t="shared" si="13"/>
        <v>0.0009202740507827049</v>
      </c>
      <c r="H37">
        <f t="shared" si="14"/>
        <v>0.002163249449789604</v>
      </c>
      <c r="I37">
        <f t="shared" si="15"/>
        <v>0.004661832218547147</v>
      </c>
      <c r="J37">
        <f t="shared" si="16"/>
        <v>0.009332757547447869</v>
      </c>
      <c r="K37">
        <f t="shared" si="17"/>
        <v>0.0174412790183124</v>
      </c>
      <c r="L37">
        <f t="shared" si="18"/>
        <v>0.030427390290542408</v>
      </c>
      <c r="M37">
        <f t="shared" si="19"/>
        <v>0.04939441941487108</v>
      </c>
      <c r="N37">
        <f t="shared" si="20"/>
        <v>0.07419215381725326</v>
      </c>
      <c r="O37">
        <f t="shared" si="21"/>
        <v>0.10230783097485045</v>
      </c>
      <c r="P37">
        <f t="shared" si="22"/>
        <v>0.12821659844767558</v>
      </c>
      <c r="Q37">
        <f t="shared" si="23"/>
        <v>0.14419167463244073</v>
      </c>
      <c r="R37">
        <f t="shared" si="24"/>
        <v>0.14316609989644838</v>
      </c>
      <c r="S37">
        <f t="shared" si="25"/>
        <v>0.12287517759879055</v>
      </c>
      <c r="T37">
        <f t="shared" si="26"/>
        <v>0.08857652687177912</v>
      </c>
      <c r="U37">
        <f t="shared" si="27"/>
        <v>0.05145657732196298</v>
      </c>
      <c r="V37">
        <f t="shared" si="28"/>
        <v>0.02257146018842085</v>
      </c>
      <c r="W37">
        <f t="shared" si="29"/>
        <v>0.006642152523791778</v>
      </c>
      <c r="X37">
        <f t="shared" si="30"/>
        <v>0.00098297202853082</v>
      </c>
      <c r="Y37">
        <f t="shared" si="31"/>
        <v>0.9999999999999991</v>
      </c>
      <c r="Z37">
        <f t="shared" si="32"/>
        <v>0.00010909276859356163</v>
      </c>
    </row>
    <row r="38" spans="1:26" ht="13.5">
      <c r="A38">
        <f ca="1" t="shared" si="7"/>
        <v>3.541769248040218</v>
      </c>
      <c r="B38">
        <f ca="1" t="shared" si="8"/>
        <v>20</v>
      </c>
      <c r="C38">
        <f t="shared" si="9"/>
        <v>3.0000000000000013</v>
      </c>
      <c r="D38">
        <f t="shared" si="10"/>
        <v>2.546086881954761E-05</v>
      </c>
      <c r="E38">
        <f t="shared" si="11"/>
        <v>0.00011635176660410349</v>
      </c>
      <c r="F38">
        <f t="shared" si="12"/>
        <v>0.0003578926006641149</v>
      </c>
      <c r="G38">
        <f t="shared" si="13"/>
        <v>0.0009250625734816575</v>
      </c>
      <c r="H38">
        <f t="shared" si="14"/>
        <v>0.00214536440761384</v>
      </c>
      <c r="I38">
        <f t="shared" si="15"/>
        <v>0.0045865064862831845</v>
      </c>
      <c r="J38">
        <f t="shared" si="16"/>
        <v>0.00914395869477993</v>
      </c>
      <c r="K38">
        <f t="shared" si="17"/>
        <v>0.017065160310792936</v>
      </c>
      <c r="L38">
        <f t="shared" si="18"/>
        <v>0.0297919444766992</v>
      </c>
      <c r="M38">
        <f t="shared" si="19"/>
        <v>0.04847048204713104</v>
      </c>
      <c r="N38">
        <f t="shared" si="20"/>
        <v>0.07305025259551248</v>
      </c>
      <c r="O38">
        <f t="shared" si="21"/>
        <v>0.10115792277038865</v>
      </c>
      <c r="P38">
        <f t="shared" si="22"/>
        <v>0.12739178519083094</v>
      </c>
      <c r="Q38">
        <f t="shared" si="23"/>
        <v>0.14402343877942092</v>
      </c>
      <c r="R38">
        <f t="shared" si="24"/>
        <v>0.14380761786064802</v>
      </c>
      <c r="S38">
        <f t="shared" si="25"/>
        <v>0.12414965093475064</v>
      </c>
      <c r="T38">
        <f t="shared" si="26"/>
        <v>0.0900363514081034</v>
      </c>
      <c r="U38">
        <f t="shared" si="27"/>
        <v>0.052625372771377875</v>
      </c>
      <c r="V38">
        <f t="shared" si="28"/>
        <v>0.023227463008419717</v>
      </c>
      <c r="W38">
        <f t="shared" si="29"/>
        <v>0.006877767146504492</v>
      </c>
      <c r="X38">
        <f t="shared" si="30"/>
        <v>0.001024193301172547</v>
      </c>
      <c r="Y38">
        <f t="shared" si="31"/>
        <v>0.9999999999999991</v>
      </c>
      <c r="Z38">
        <f t="shared" si="32"/>
        <v>0.00011635472909659755</v>
      </c>
    </row>
    <row r="39" spans="1:26" ht="13.5">
      <c r="A39">
        <f ca="1" t="shared" si="7"/>
        <v>3.6458986626445378</v>
      </c>
      <c r="B39">
        <f ca="1" t="shared" si="8"/>
        <v>19</v>
      </c>
      <c r="C39">
        <f t="shared" si="9"/>
        <v>3.1000000000000014</v>
      </c>
      <c r="D39">
        <f t="shared" si="10"/>
        <v>2.8951421817670716E-05</v>
      </c>
      <c r="E39">
        <f t="shared" si="11"/>
        <v>0.00012328135181843743</v>
      </c>
      <c r="F39">
        <f t="shared" si="12"/>
        <v>0.00036630742594546636</v>
      </c>
      <c r="G39">
        <f t="shared" si="13"/>
        <v>0.0009277803826636871</v>
      </c>
      <c r="H39">
        <f t="shared" si="14"/>
        <v>0.002125270997444051</v>
      </c>
      <c r="I39">
        <f t="shared" si="15"/>
        <v>0.004511019756481329</v>
      </c>
      <c r="J39">
        <f t="shared" si="16"/>
        <v>0.008961207075534681</v>
      </c>
      <c r="K39">
        <f t="shared" si="17"/>
        <v>0.016707358030331014</v>
      </c>
      <c r="L39">
        <f t="shared" si="18"/>
        <v>0.02919342254761194</v>
      </c>
      <c r="M39">
        <f t="shared" si="19"/>
        <v>0.04760577240854516</v>
      </c>
      <c r="N39">
        <f t="shared" si="20"/>
        <v>0.07198505364666062</v>
      </c>
      <c r="O39">
        <f t="shared" si="21"/>
        <v>0.10008880545127337</v>
      </c>
      <c r="P39">
        <f t="shared" si="22"/>
        <v>0.1266249985258495</v>
      </c>
      <c r="Q39">
        <f t="shared" si="23"/>
        <v>0.14387088940388126</v>
      </c>
      <c r="R39">
        <f t="shared" si="24"/>
        <v>0.14440722642297799</v>
      </c>
      <c r="S39">
        <f t="shared" si="25"/>
        <v>0.12534283709094315</v>
      </c>
      <c r="T39">
        <f t="shared" si="26"/>
        <v>0.0914023294955549</v>
      </c>
      <c r="U39">
        <f t="shared" si="27"/>
        <v>0.05372142507641353</v>
      </c>
      <c r="V39">
        <f t="shared" si="28"/>
        <v>0.023843486972566445</v>
      </c>
      <c r="W39">
        <f t="shared" si="29"/>
        <v>0.0070995113162980825</v>
      </c>
      <c r="X39">
        <f t="shared" si="30"/>
        <v>0.0010630651993869455</v>
      </c>
      <c r="Y39">
        <f t="shared" si="31"/>
        <v>0.9999999999999992</v>
      </c>
      <c r="Z39">
        <f t="shared" si="32"/>
        <v>0.00012328492109219173</v>
      </c>
    </row>
    <row r="40" spans="1:26" ht="13.5">
      <c r="A40">
        <f ca="1" t="shared" si="7"/>
        <v>3.670593291867628</v>
      </c>
      <c r="B40">
        <f ca="1" t="shared" si="8"/>
        <v>18</v>
      </c>
      <c r="C40">
        <f t="shared" si="9"/>
        <v>3.2000000000000015</v>
      </c>
      <c r="D40">
        <f t="shared" si="10"/>
        <v>3.264986237222384E-05</v>
      </c>
      <c r="E40">
        <f t="shared" si="11"/>
        <v>0.00012984962839786073</v>
      </c>
      <c r="F40">
        <f t="shared" si="12"/>
        <v>0.00037360560658103784</v>
      </c>
      <c r="G40">
        <f t="shared" si="13"/>
        <v>0.000928664007008185</v>
      </c>
      <c r="H40">
        <f t="shared" si="14"/>
        <v>0.002103388719620108</v>
      </c>
      <c r="I40">
        <f t="shared" si="15"/>
        <v>0.00443583837710697</v>
      </c>
      <c r="J40">
        <f t="shared" si="16"/>
        <v>0.008784660425263883</v>
      </c>
      <c r="K40">
        <f t="shared" si="17"/>
        <v>0.01636709332331232</v>
      </c>
      <c r="L40">
        <f t="shared" si="18"/>
        <v>0.028629564767439143</v>
      </c>
      <c r="M40">
        <f t="shared" si="19"/>
        <v>0.04679571543286003</v>
      </c>
      <c r="N40">
        <f t="shared" si="20"/>
        <v>0.07099117387048219</v>
      </c>
      <c r="O40">
        <f t="shared" si="21"/>
        <v>0.09909306724660895</v>
      </c>
      <c r="P40">
        <f t="shared" si="22"/>
        <v>0.12591360533002993</v>
      </c>
      <c r="Q40">
        <f t="shared" si="23"/>
        <v>0.14373102224766013</v>
      </c>
      <c r="R40">
        <f t="shared" si="24"/>
        <v>0.14497068759736687</v>
      </c>
      <c r="S40">
        <f t="shared" si="25"/>
        <v>0.12645914974643216</v>
      </c>
      <c r="T40">
        <f t="shared" si="26"/>
        <v>0.09268195659718556</v>
      </c>
      <c r="U40">
        <f t="shared" si="27"/>
        <v>0.054748763296720626</v>
      </c>
      <c r="V40">
        <f t="shared" si="28"/>
        <v>0.02442186119709397</v>
      </c>
      <c r="W40">
        <f t="shared" si="29"/>
        <v>0.007308003065653984</v>
      </c>
      <c r="X40">
        <f t="shared" si="30"/>
        <v>0.001099679654803096</v>
      </c>
      <c r="Y40">
        <f t="shared" si="31"/>
        <v>0.9999999999999991</v>
      </c>
      <c r="Z40">
        <f t="shared" si="32"/>
        <v>0.00012985386810878297</v>
      </c>
    </row>
    <row r="41" spans="1:26" ht="13.5">
      <c r="A41">
        <f ca="1" t="shared" si="7"/>
        <v>3.8317908193918777</v>
      </c>
      <c r="B41">
        <f ca="1" t="shared" si="8"/>
        <v>17</v>
      </c>
      <c r="C41">
        <f t="shared" si="9"/>
        <v>3.3000000000000016</v>
      </c>
      <c r="D41">
        <f t="shared" si="10"/>
        <v>3.654535122415966E-05</v>
      </c>
      <c r="E41">
        <f t="shared" si="11"/>
        <v>0.00013603476124299043</v>
      </c>
      <c r="F41">
        <f t="shared" si="12"/>
        <v>0.0003798557363301222</v>
      </c>
      <c r="G41">
        <f t="shared" si="13"/>
        <v>0.0009279305801293609</v>
      </c>
      <c r="H41">
        <f t="shared" si="14"/>
        <v>0.002080082761340393</v>
      </c>
      <c r="I41">
        <f t="shared" si="15"/>
        <v>0.004361346495951744</v>
      </c>
      <c r="J41">
        <f t="shared" si="16"/>
        <v>0.008614393159416252</v>
      </c>
      <c r="K41">
        <f t="shared" si="17"/>
        <v>0.016043629186105853</v>
      </c>
      <c r="L41">
        <f t="shared" si="18"/>
        <v>0.02809814876386227</v>
      </c>
      <c r="M41">
        <f t="shared" si="19"/>
        <v>0.04603653637623756</v>
      </c>
      <c r="N41">
        <f t="shared" si="20"/>
        <v>0.0700628261047431</v>
      </c>
      <c r="O41">
        <f t="shared" si="21"/>
        <v>0.09816577162220841</v>
      </c>
      <c r="P41">
        <f t="shared" si="22"/>
        <v>0.12525234381646366</v>
      </c>
      <c r="Q41">
        <f t="shared" si="23"/>
        <v>0.14360452779769578</v>
      </c>
      <c r="R41">
        <f t="shared" si="24"/>
        <v>0.14549954252415853</v>
      </c>
      <c r="S41">
        <f t="shared" si="25"/>
        <v>0.12750537916316879</v>
      </c>
      <c r="T41">
        <f t="shared" si="26"/>
        <v>0.0938804417556767</v>
      </c>
      <c r="U41">
        <f t="shared" si="27"/>
        <v>0.05571199053225947</v>
      </c>
      <c r="V41">
        <f t="shared" si="28"/>
        <v>0.024964617523272847</v>
      </c>
      <c r="W41">
        <f t="shared" si="29"/>
        <v>0.007503923835352857</v>
      </c>
      <c r="X41">
        <f t="shared" si="30"/>
        <v>0.001134132153158367</v>
      </c>
      <c r="Y41">
        <f t="shared" si="31"/>
        <v>0.9999999999999992</v>
      </c>
      <c r="Z41">
        <f t="shared" si="32"/>
        <v>0.00013603973286280832</v>
      </c>
    </row>
    <row r="42" spans="1:26" ht="13.5">
      <c r="A42">
        <f ca="1" t="shared" si="7"/>
        <v>3.8709553800418557</v>
      </c>
      <c r="B42">
        <f ca="1" t="shared" si="8"/>
        <v>16</v>
      </c>
      <c r="C42">
        <f t="shared" si="9"/>
        <v>3.4000000000000017</v>
      </c>
      <c r="D42">
        <f t="shared" si="10"/>
        <v>4.062639406144938E-05</v>
      </c>
      <c r="E42">
        <f t="shared" si="11"/>
        <v>0.00014182176026742395</v>
      </c>
      <c r="F42">
        <f t="shared" si="12"/>
        <v>0.00038512741414061945</v>
      </c>
      <c r="G42">
        <f t="shared" si="13"/>
        <v>0.0009257784938850004</v>
      </c>
      <c r="H42">
        <f t="shared" si="14"/>
        <v>0.0020556706186763687</v>
      </c>
      <c r="I42">
        <f t="shared" si="15"/>
        <v>0.0042878568379009305</v>
      </c>
      <c r="J42">
        <f t="shared" si="16"/>
        <v>0.008450424328830634</v>
      </c>
      <c r="K42">
        <f t="shared" si="17"/>
        <v>0.01573621660762723</v>
      </c>
      <c r="L42">
        <f t="shared" si="18"/>
        <v>0.027597197755143736</v>
      </c>
      <c r="M42">
        <f t="shared" si="19"/>
        <v>0.04532454528649265</v>
      </c>
      <c r="N42">
        <f t="shared" si="20"/>
        <v>0.06919535536251499</v>
      </c>
      <c r="O42">
        <f t="shared" si="21"/>
        <v>0.09730126686018492</v>
      </c>
      <c r="P42">
        <f t="shared" si="22"/>
        <v>0.12463819780472869</v>
      </c>
      <c r="Q42">
        <f t="shared" si="23"/>
        <v>0.14348963470069198</v>
      </c>
      <c r="R42">
        <f t="shared" si="24"/>
        <v>0.14599740757524288</v>
      </c>
      <c r="S42">
        <f t="shared" si="25"/>
        <v>0.12848586125642594</v>
      </c>
      <c r="T42">
        <f t="shared" si="26"/>
        <v>0.09500372070877597</v>
      </c>
      <c r="U42">
        <f t="shared" si="27"/>
        <v>0.056614952599464856</v>
      </c>
      <c r="V42">
        <f t="shared" si="28"/>
        <v>0.02547388707839369</v>
      </c>
      <c r="W42">
        <f t="shared" si="29"/>
        <v>0.00768792493092734</v>
      </c>
      <c r="X42">
        <f t="shared" si="30"/>
        <v>0.0011665256256218684</v>
      </c>
      <c r="Y42">
        <f t="shared" si="31"/>
        <v>0.999999999999999</v>
      </c>
      <c r="Z42">
        <f t="shared" si="32"/>
        <v>0.00014182752220822994</v>
      </c>
    </row>
    <row r="43" spans="1:26" ht="13.5">
      <c r="A43">
        <f ca="1" t="shared" si="7"/>
        <v>3.922579062765569</v>
      </c>
      <c r="B43">
        <f ca="1" t="shared" si="8"/>
        <v>15</v>
      </c>
      <c r="C43">
        <f t="shared" si="9"/>
        <v>3.5000000000000018</v>
      </c>
      <c r="D43">
        <f t="shared" si="10"/>
        <v>4.4881046869472095E-05</v>
      </c>
      <c r="E43">
        <f t="shared" si="11"/>
        <v>0.00014720168508243313</v>
      </c>
      <c r="F43">
        <f t="shared" si="12"/>
        <v>0.0003894899664219261</v>
      </c>
      <c r="G43">
        <f t="shared" si="13"/>
        <v>0.0009223883222811509</v>
      </c>
      <c r="H43">
        <f t="shared" si="14"/>
        <v>0.0020304275880845815</v>
      </c>
      <c r="I43">
        <f t="shared" si="15"/>
        <v>0.004215622975168894</v>
      </c>
      <c r="J43">
        <f t="shared" si="16"/>
        <v>0.008292721533346821</v>
      </c>
      <c r="K43">
        <f t="shared" si="17"/>
        <v>0.015444138242898486</v>
      </c>
      <c r="L43">
        <f t="shared" si="18"/>
        <v>0.02712482115526365</v>
      </c>
      <c r="M43">
        <f t="shared" si="19"/>
        <v>0.044656529673549265</v>
      </c>
      <c r="N43">
        <f t="shared" si="20"/>
        <v>0.06838413905317789</v>
      </c>
      <c r="O43">
        <f t="shared" si="21"/>
        <v>0.09649515059149216</v>
      </c>
      <c r="P43">
        <f t="shared" si="22"/>
        <v>0.12406719627781801</v>
      </c>
      <c r="Q43">
        <f t="shared" si="23"/>
        <v>0.14338613950647905</v>
      </c>
      <c r="R43">
        <f t="shared" si="24"/>
        <v>0.14646600656624537</v>
      </c>
      <c r="S43">
        <f t="shared" si="25"/>
        <v>0.12940572284168902</v>
      </c>
      <c r="T43">
        <f t="shared" si="26"/>
        <v>0.09605656793864199</v>
      </c>
      <c r="U43">
        <f t="shared" si="27"/>
        <v>0.05746160351001514</v>
      </c>
      <c r="V43">
        <f t="shared" si="28"/>
        <v>0.02595161850544236</v>
      </c>
      <c r="W43">
        <f t="shared" si="29"/>
        <v>0.007860669901344645</v>
      </c>
      <c r="X43">
        <f t="shared" si="30"/>
        <v>0.0011969631186868447</v>
      </c>
      <c r="Y43">
        <f t="shared" si="31"/>
        <v>0.9999999999999993</v>
      </c>
      <c r="Z43">
        <f t="shared" si="32"/>
        <v>0.00014720829194468348</v>
      </c>
    </row>
    <row r="44" spans="1:26" ht="13.5">
      <c r="A44">
        <f ca="1" t="shared" si="7"/>
        <v>4.241616920555245</v>
      </c>
      <c r="B44">
        <f ca="1" t="shared" si="8"/>
        <v>16</v>
      </c>
      <c r="C44">
        <f t="shared" si="9"/>
        <v>3.600000000000002</v>
      </c>
      <c r="D44">
        <f t="shared" si="10"/>
        <v>4.929709742194509E-05</v>
      </c>
      <c r="E44">
        <f t="shared" si="11"/>
        <v>0.00015217087243244457</v>
      </c>
      <c r="F44">
        <f t="shared" si="12"/>
        <v>0.00039301148356879863</v>
      </c>
      <c r="G44">
        <f t="shared" si="13"/>
        <v>0.0009179238556202502</v>
      </c>
      <c r="H44">
        <f t="shared" si="14"/>
        <v>0.002004591917784393</v>
      </c>
      <c r="I44">
        <f t="shared" si="15"/>
        <v>0.004144847617394719</v>
      </c>
      <c r="J44">
        <f t="shared" si="16"/>
        <v>0.008141216260035744</v>
      </c>
      <c r="K44">
        <f t="shared" si="17"/>
        <v>0.015166686432639933</v>
      </c>
      <c r="L44">
        <f t="shared" si="18"/>
        <v>0.02667929583585093</v>
      </c>
      <c r="M44">
        <f t="shared" si="19"/>
        <v>0.04402944034376399</v>
      </c>
      <c r="N44">
        <f t="shared" si="20"/>
        <v>0.06762520969423488</v>
      </c>
      <c r="O44">
        <f t="shared" si="21"/>
        <v>0.09574291154011454</v>
      </c>
      <c r="P44">
        <f t="shared" si="22"/>
        <v>0.12353644535476634</v>
      </c>
      <c r="Q44">
        <f t="shared" si="23"/>
        <v>0.14329282859467996</v>
      </c>
      <c r="R44">
        <f t="shared" si="24"/>
        <v>0.1469078298048073</v>
      </c>
      <c r="S44">
        <f t="shared" si="25"/>
        <v>0.1302688768656668</v>
      </c>
      <c r="T44">
        <f t="shared" si="26"/>
        <v>0.09704387744346951</v>
      </c>
      <c r="U44">
        <f t="shared" si="27"/>
        <v>0.058255452558157866</v>
      </c>
      <c r="V44">
        <f t="shared" si="28"/>
        <v>0.026399743920344176</v>
      </c>
      <c r="W44">
        <f t="shared" si="29"/>
        <v>0.00802279361914219</v>
      </c>
      <c r="X44">
        <f t="shared" si="30"/>
        <v>0.001225548888102479</v>
      </c>
      <c r="Y44">
        <f t="shared" si="31"/>
        <v>0.9999999999999992</v>
      </c>
      <c r="Z44">
        <f t="shared" si="32"/>
        <v>0.0001521783743845921</v>
      </c>
    </row>
    <row r="45" spans="1:26" ht="13.5">
      <c r="A45">
        <f ca="1" t="shared" si="7"/>
        <v>4.499911334070157</v>
      </c>
      <c r="B45">
        <f ca="1" t="shared" si="8"/>
        <v>15</v>
      </c>
      <c r="C45">
        <f t="shared" si="9"/>
        <v>3.700000000000002</v>
      </c>
      <c r="D45">
        <f t="shared" si="10"/>
        <v>5.3862223594918426E-05</v>
      </c>
      <c r="E45">
        <f t="shared" si="11"/>
        <v>0.00015673020239251692</v>
      </c>
      <c r="F45">
        <f t="shared" si="12"/>
        <v>0.0003957581073991917</v>
      </c>
      <c r="G45">
        <f t="shared" si="13"/>
        <v>0.0009125332226077746</v>
      </c>
      <c r="H45">
        <f t="shared" si="14"/>
        <v>0.0019783691997516317</v>
      </c>
      <c r="I45">
        <f t="shared" si="15"/>
        <v>0.004075690958759931</v>
      </c>
      <c r="J45">
        <f t="shared" si="16"/>
        <v>0.007995808511391703</v>
      </c>
      <c r="K45">
        <f t="shared" si="17"/>
        <v>0.014903181784753613</v>
      </c>
      <c r="L45">
        <f t="shared" si="18"/>
        <v>0.026258994053705704</v>
      </c>
      <c r="M45">
        <f t="shared" si="19"/>
        <v>0.04344054339026345</v>
      </c>
      <c r="N45">
        <f t="shared" si="20"/>
        <v>0.06691477571724795</v>
      </c>
      <c r="O45">
        <f t="shared" si="21"/>
        <v>0.09504073469435334</v>
      </c>
      <c r="P45">
        <f t="shared" si="22"/>
        <v>0.1230427756210445</v>
      </c>
      <c r="Q45">
        <f t="shared" si="23"/>
        <v>0.1432091707204823</v>
      </c>
      <c r="R45">
        <f t="shared" si="24"/>
        <v>0.14732448436889858</v>
      </c>
      <c r="S45">
        <f t="shared" si="25"/>
        <v>0.13107940314237612</v>
      </c>
      <c r="T45">
        <f t="shared" si="26"/>
        <v>0.09796988511797945</v>
      </c>
      <c r="U45">
        <f t="shared" si="27"/>
        <v>0.0589999338500632</v>
      </c>
      <c r="V45">
        <f t="shared" si="28"/>
        <v>0.02682006106293768</v>
      </c>
      <c r="W45">
        <f t="shared" si="29"/>
        <v>0.008174919100936073</v>
      </c>
      <c r="X45">
        <f t="shared" si="30"/>
        <v>0.0012523849490594994</v>
      </c>
      <c r="Y45">
        <f t="shared" si="31"/>
        <v>0.9999999999999991</v>
      </c>
      <c r="Z45">
        <f t="shared" si="32"/>
        <v>0.00015673864468444286</v>
      </c>
    </row>
    <row r="46" spans="1:26" ht="13.5">
      <c r="A46">
        <f ca="1" t="shared" si="7"/>
        <v>4.572066675945999</v>
      </c>
      <c r="B46">
        <f ca="1" t="shared" si="8"/>
        <v>14</v>
      </c>
      <c r="C46">
        <f t="shared" si="9"/>
        <v>3.800000000000002</v>
      </c>
      <c r="D46">
        <f t="shared" si="10"/>
        <v>5.856412966669393E-05</v>
      </c>
      <c r="E46">
        <f t="shared" si="11"/>
        <v>0.0001608844135374038</v>
      </c>
      <c r="F46">
        <f t="shared" si="12"/>
        <v>0.00039779352088537456</v>
      </c>
      <c r="G46">
        <f t="shared" si="13"/>
        <v>0.0009063500241101427</v>
      </c>
      <c r="H46">
        <f t="shared" si="14"/>
        <v>0.0019519363674398858</v>
      </c>
      <c r="I46">
        <f t="shared" si="15"/>
        <v>0.004008276881381996</v>
      </c>
      <c r="J46">
        <f t="shared" si="16"/>
        <v>0.007856375688889913</v>
      </c>
      <c r="K46">
        <f t="shared" si="17"/>
        <v>0.014652964045566343</v>
      </c>
      <c r="L46">
        <f t="shared" si="18"/>
        <v>0.02586241276247162</v>
      </c>
      <c r="M46">
        <f t="shared" si="19"/>
        <v>0.04288727755766504</v>
      </c>
      <c r="N46">
        <f t="shared" si="20"/>
        <v>0.06624946657076661</v>
      </c>
      <c r="O46">
        <f t="shared" si="21"/>
        <v>0.0943849156537118</v>
      </c>
      <c r="P46">
        <f t="shared" si="22"/>
        <v>0.12258358435406011</v>
      </c>
      <c r="Q46">
        <f t="shared" si="23"/>
        <v>0.14313423719471352</v>
      </c>
      <c r="R46">
        <f t="shared" si="24"/>
        <v>0.14771782159091248</v>
      </c>
      <c r="S46">
        <f t="shared" si="25"/>
        <v>0.13184072384148338</v>
      </c>
      <c r="T46">
        <f t="shared" si="26"/>
        <v>0.09883871946551917</v>
      </c>
      <c r="U46">
        <f t="shared" si="27"/>
        <v>0.05969818066650462</v>
      </c>
      <c r="V46">
        <f t="shared" si="28"/>
        <v>0.02721430411692223</v>
      </c>
      <c r="W46">
        <f t="shared" si="29"/>
        <v>0.008317639859578067</v>
      </c>
      <c r="X46">
        <f t="shared" si="30"/>
        <v>0.0012775712942127266</v>
      </c>
      <c r="Y46">
        <f t="shared" si="31"/>
        <v>0.9999999999999991</v>
      </c>
      <c r="Z46">
        <f t="shared" si="32"/>
        <v>0.00016089383614488635</v>
      </c>
    </row>
    <row r="47" spans="1:26" ht="13.5">
      <c r="A47">
        <f ca="1" t="shared" si="7"/>
        <v>4.787186627353166</v>
      </c>
      <c r="B47">
        <f ca="1" t="shared" si="8"/>
        <v>15</v>
      </c>
      <c r="C47">
        <f t="shared" si="9"/>
        <v>3.900000000000002</v>
      </c>
      <c r="D47">
        <f t="shared" si="10"/>
        <v>6.339066207281605E-05</v>
      </c>
      <c r="E47">
        <f t="shared" si="11"/>
        <v>0.00016464147309835082</v>
      </c>
      <c r="F47">
        <f t="shared" si="12"/>
        <v>0.00039917859732885086</v>
      </c>
      <c r="G47">
        <f t="shared" si="13"/>
        <v>0.000899494463644297</v>
      </c>
      <c r="H47">
        <f t="shared" si="14"/>
        <v>0.001925445154121722</v>
      </c>
      <c r="I47">
        <f t="shared" si="15"/>
        <v>0.003942698780237395</v>
      </c>
      <c r="J47">
        <f t="shared" si="16"/>
        <v>0.007722776555643145</v>
      </c>
      <c r="K47">
        <f t="shared" si="17"/>
        <v>0.014415399807591676</v>
      </c>
      <c r="L47">
        <f t="shared" si="18"/>
        <v>0.025488139154794295</v>
      </c>
      <c r="M47">
        <f t="shared" si="19"/>
        <v>0.04236730832326764</v>
      </c>
      <c r="N47">
        <f t="shared" si="20"/>
        <v>0.06562611787092242</v>
      </c>
      <c r="O47">
        <f t="shared" si="21"/>
        <v>0.0937721838922445</v>
      </c>
      <c r="P47">
        <f t="shared" si="22"/>
        <v>0.12215625925117524</v>
      </c>
      <c r="Q47">
        <f t="shared" si="23"/>
        <v>0.1430674123233127</v>
      </c>
      <c r="R47">
        <f t="shared" si="24"/>
        <v>0.14808925510680818</v>
      </c>
      <c r="S47">
        <f t="shared" si="25"/>
        <v>0.13255619708389205</v>
      </c>
      <c r="T47">
        <f t="shared" si="26"/>
        <v>0.09965408747357746</v>
      </c>
      <c r="U47">
        <f t="shared" si="27"/>
        <v>0.060353186908732724</v>
      </c>
      <c r="V47">
        <f t="shared" si="28"/>
        <v>0.027584095942656404</v>
      </c>
      <c r="W47">
        <f t="shared" si="29"/>
        <v>0.00845152687053229</v>
      </c>
      <c r="X47">
        <f t="shared" si="30"/>
        <v>0.001301204304345007</v>
      </c>
      <c r="Y47">
        <f t="shared" si="31"/>
        <v>0.9999999999999991</v>
      </c>
      <c r="Z47">
        <f aca="true" t="shared" si="33" ref="Z47:Z72">E47/(1-D47)</f>
        <v>0.00016465191049196845</v>
      </c>
    </row>
    <row r="48" spans="1:26" ht="13.5">
      <c r="A48">
        <f ca="1" t="shared" si="7"/>
        <v>4.855694492585092</v>
      </c>
      <c r="B48">
        <f ca="1" t="shared" si="8"/>
        <v>14</v>
      </c>
      <c r="C48">
        <f t="shared" si="9"/>
        <v>4.000000000000002</v>
      </c>
      <c r="D48">
        <f t="shared" si="10"/>
        <v>6.832990626576658E-05</v>
      </c>
      <c r="E48">
        <f t="shared" si="11"/>
        <v>0.000168012004800788</v>
      </c>
      <c r="F48">
        <f t="shared" si="12"/>
        <v>0.0003999711756422567</v>
      </c>
      <c r="G48">
        <f t="shared" si="13"/>
        <v>0.0008920744397008142</v>
      </c>
      <c r="H48">
        <f t="shared" si="14"/>
        <v>0.0018990251915730692</v>
      </c>
      <c r="I48">
        <f t="shared" si="15"/>
        <v>0.00387902414994748</v>
      </c>
      <c r="J48">
        <f t="shared" si="16"/>
        <v>0.007594856624440533</v>
      </c>
      <c r="K48">
        <f t="shared" si="17"/>
        <v>0.014189878486063963</v>
      </c>
      <c r="L48">
        <f t="shared" si="18"/>
        <v>0.025134859123078876</v>
      </c>
      <c r="M48">
        <f t="shared" si="19"/>
        <v>0.04187845961154589</v>
      </c>
      <c r="N48">
        <f t="shared" si="20"/>
        <v>0.06504186187864265</v>
      </c>
      <c r="O48">
        <f t="shared" si="21"/>
        <v>0.09319944444702706</v>
      </c>
      <c r="P48">
        <f t="shared" si="22"/>
        <v>0.12175852331294101</v>
      </c>
      <c r="Q48">
        <f t="shared" si="23"/>
        <v>0.143007940495537</v>
      </c>
      <c r="R48">
        <f t="shared" si="24"/>
        <v>0.148440242111948</v>
      </c>
      <c r="S48">
        <f t="shared" si="25"/>
        <v>0.13322878362185772</v>
      </c>
      <c r="T48">
        <f t="shared" si="26"/>
        <v>0.1004195167246287</v>
      </c>
      <c r="U48">
        <f t="shared" si="27"/>
        <v>0.060967718724131426</v>
      </c>
      <c r="V48">
        <f t="shared" si="28"/>
        <v>0.027930979841874048</v>
      </c>
      <c r="W48">
        <f t="shared" si="29"/>
        <v>0.008577121353913475</v>
      </c>
      <c r="X48">
        <f t="shared" si="30"/>
        <v>0.0013233767744385704</v>
      </c>
      <c r="Y48">
        <f t="shared" si="31"/>
        <v>0.9999999999999992</v>
      </c>
      <c r="Z48">
        <f t="shared" si="33"/>
        <v>0.0001680234858298252</v>
      </c>
    </row>
    <row r="49" spans="1:26" ht="13.5">
      <c r="A49">
        <f ca="1" t="shared" si="7"/>
        <v>4.85633102738639</v>
      </c>
      <c r="B49">
        <f ca="1" t="shared" si="8"/>
        <v>15</v>
      </c>
      <c r="C49">
        <f t="shared" si="9"/>
        <v>4.100000000000001</v>
      </c>
      <c r="D49">
        <f t="shared" si="10"/>
        <v>7.337026640979022E-05</v>
      </c>
      <c r="E49">
        <f t="shared" si="11"/>
        <v>0.00017100877473922492</v>
      </c>
      <c r="F49">
        <f t="shared" si="12"/>
        <v>0.0004002259335172632</v>
      </c>
      <c r="G49">
        <f t="shared" si="13"/>
        <v>0.0008841865926084078</v>
      </c>
      <c r="H49">
        <f t="shared" si="14"/>
        <v>0.0018727867118967486</v>
      </c>
      <c r="I49">
        <f t="shared" si="15"/>
        <v>0.003817298724927731</v>
      </c>
      <c r="J49">
        <f t="shared" si="16"/>
        <v>0.007472451188079949</v>
      </c>
      <c r="K49">
        <f t="shared" si="17"/>
        <v>0.01397581526463538</v>
      </c>
      <c r="L49">
        <f t="shared" si="18"/>
        <v>0.024801339360738577</v>
      </c>
      <c r="M49">
        <f t="shared" si="19"/>
        <v>0.04141872895138394</v>
      </c>
      <c r="N49">
        <f t="shared" si="20"/>
        <v>0.06449402655096267</v>
      </c>
      <c r="O49">
        <f t="shared" si="21"/>
        <v>0.0926639021102098</v>
      </c>
      <c r="P49">
        <f t="shared" si="22"/>
        <v>0.1213881855246084</v>
      </c>
      <c r="Q49">
        <f t="shared" si="23"/>
        <v>0.14295522365403807</v>
      </c>
      <c r="R49">
        <f t="shared" si="24"/>
        <v>0.14877200429321696</v>
      </c>
      <c r="S49">
        <f t="shared" si="25"/>
        <v>0.13386130684866504</v>
      </c>
      <c r="T49">
        <f t="shared" si="26"/>
        <v>0.10113823375242942</v>
      </c>
      <c r="U49">
        <f t="shared" si="27"/>
        <v>0.06154438836666405</v>
      </c>
      <c r="V49">
        <f t="shared" si="28"/>
        <v>0.028256401802108932</v>
      </c>
      <c r="W49">
        <f t="shared" si="29"/>
        <v>0.008694938089761486</v>
      </c>
      <c r="X49">
        <f t="shared" si="30"/>
        <v>0.0013441772383972084</v>
      </c>
      <c r="Y49">
        <f t="shared" si="31"/>
        <v>0.9999999999999992</v>
      </c>
      <c r="Z49">
        <f t="shared" si="33"/>
        <v>0.00017102132261922725</v>
      </c>
    </row>
    <row r="50" spans="1:26" ht="13.5">
      <c r="A50">
        <f ca="1" t="shared" si="7"/>
        <v>4.990190453012125</v>
      </c>
      <c r="B50">
        <f ca="1" t="shared" si="8"/>
        <v>14</v>
      </c>
      <c r="C50">
        <f t="shared" si="9"/>
        <v>4.200000000000001</v>
      </c>
      <c r="D50">
        <f t="shared" si="10"/>
        <v>7.850052965196696E-05</v>
      </c>
      <c r="E50">
        <f t="shared" si="11"/>
        <v>0.0001736462339078576</v>
      </c>
      <c r="F50">
        <f t="shared" si="12"/>
        <v>0.0003999943364081031</v>
      </c>
      <c r="G50">
        <f t="shared" si="13"/>
        <v>0.0008759172916192242</v>
      </c>
      <c r="H50">
        <f t="shared" si="14"/>
        <v>0.001846822948516483</v>
      </c>
      <c r="I50">
        <f t="shared" si="15"/>
        <v>0.0037575498560020225</v>
      </c>
      <c r="J50">
        <f t="shared" si="16"/>
        <v>0.007355388702653308</v>
      </c>
      <c r="K50">
        <f t="shared" si="17"/>
        <v>0.01377264905922369</v>
      </c>
      <c r="L50">
        <f t="shared" si="18"/>
        <v>0.02448642778328956</v>
      </c>
      <c r="M50">
        <f t="shared" si="19"/>
        <v>0.04098625216201855</v>
      </c>
      <c r="N50">
        <f t="shared" si="20"/>
        <v>0.06398016383749683</v>
      </c>
      <c r="O50">
        <f t="shared" si="21"/>
        <v>0.09216294293362706</v>
      </c>
      <c r="P50">
        <f t="shared" si="22"/>
        <v>0.12104327845356604</v>
      </c>
      <c r="Q50">
        <f t="shared" si="23"/>
        <v>0.14290863052133906</v>
      </c>
      <c r="R50">
        <f t="shared" si="24"/>
        <v>0.1490857355314013</v>
      </c>
      <c r="S50">
        <f t="shared" si="25"/>
        <v>0.13445632270283364</v>
      </c>
      <c r="T50">
        <f t="shared" si="26"/>
        <v>0.10181327488573394</v>
      </c>
      <c r="U50">
        <f t="shared" si="27"/>
        <v>0.06208562304008229</v>
      </c>
      <c r="V50">
        <f t="shared" si="28"/>
        <v>0.028561726249253884</v>
      </c>
      <c r="W50">
        <f t="shared" si="29"/>
        <v>0.00880546292748803</v>
      </c>
      <c r="X50">
        <f t="shared" si="30"/>
        <v>0.0013636900138862245</v>
      </c>
      <c r="Y50">
        <f t="shared" si="31"/>
        <v>0.999999999999999</v>
      </c>
      <c r="Z50">
        <f t="shared" si="33"/>
        <v>0.0001736598662993414</v>
      </c>
    </row>
    <row r="51" spans="1:26" ht="13.5">
      <c r="A51">
        <f ca="1" t="shared" si="7"/>
        <v>5.349484712669431</v>
      </c>
      <c r="B51">
        <f ca="1" t="shared" si="8"/>
        <v>15</v>
      </c>
      <c r="C51">
        <f t="shared" si="9"/>
        <v>4.300000000000001</v>
      </c>
      <c r="D51">
        <f t="shared" si="10"/>
        <v>8.37099166692027E-05</v>
      </c>
      <c r="E51">
        <f t="shared" si="11"/>
        <v>0.00017594011485386158</v>
      </c>
      <c r="F51">
        <f t="shared" si="12"/>
        <v>0.000399324644137135</v>
      </c>
      <c r="G51">
        <f t="shared" si="13"/>
        <v>0.0008673435603860284</v>
      </c>
      <c r="H51">
        <f t="shared" si="14"/>
        <v>0.001821212238932436</v>
      </c>
      <c r="I51">
        <f t="shared" si="15"/>
        <v>0.0036997894916038308</v>
      </c>
      <c r="J51">
        <f t="shared" si="16"/>
        <v>0.0072434929794990555</v>
      </c>
      <c r="K51">
        <f t="shared" si="17"/>
        <v>0.013579843357943818</v>
      </c>
      <c r="L51">
        <f t="shared" si="18"/>
        <v>0.02418904318501286</v>
      </c>
      <c r="M51">
        <f t="shared" si="19"/>
        <v>0.0405793037453024</v>
      </c>
      <c r="N51">
        <f t="shared" si="20"/>
        <v>0.06349799875579548</v>
      </c>
      <c r="O51">
        <f t="shared" si="21"/>
        <v>0.0916941771754169</v>
      </c>
      <c r="P51">
        <f t="shared" si="22"/>
        <v>0.1207219472080382</v>
      </c>
      <c r="Q51">
        <f t="shared" si="23"/>
        <v>0.1428676203117078</v>
      </c>
      <c r="R51">
        <f t="shared" si="24"/>
        <v>0.1493824897885086</v>
      </c>
      <c r="S51">
        <f t="shared" si="25"/>
        <v>0.13501623734133672</v>
      </c>
      <c r="T51">
        <f t="shared" si="26"/>
        <v>0.10244744374115138</v>
      </c>
      <c r="U51">
        <f t="shared" si="27"/>
        <v>0.0625937015524513</v>
      </c>
      <c r="V51">
        <f t="shared" si="28"/>
        <v>0.028848231093680253</v>
      </c>
      <c r="W51">
        <f t="shared" si="29"/>
        <v>0.008909154813905924</v>
      </c>
      <c r="X51">
        <f t="shared" si="30"/>
        <v>0.0013819949836658527</v>
      </c>
      <c r="Y51">
        <f t="shared" si="31"/>
        <v>0.9999999999999991</v>
      </c>
      <c r="Z51">
        <f t="shared" si="33"/>
        <v>0.00017595484401919197</v>
      </c>
    </row>
    <row r="52" spans="1:26" ht="13.5">
      <c r="A52">
        <f ca="1" t="shared" si="7"/>
        <v>5.4960480730986685</v>
      </c>
      <c r="B52">
        <f ca="1" t="shared" si="8"/>
        <v>14</v>
      </c>
      <c r="C52">
        <f t="shared" si="9"/>
        <v>4.4</v>
      </c>
      <c r="D52">
        <f t="shared" si="10"/>
        <v>8.898812011481855E-05</v>
      </c>
      <c r="E52">
        <f t="shared" si="11"/>
        <v>0.00017790707914535698</v>
      </c>
      <c r="F52">
        <f t="shared" si="12"/>
        <v>0.00039826196089008203</v>
      </c>
      <c r="G52">
        <f t="shared" si="13"/>
        <v>0.0008585339366694253</v>
      </c>
      <c r="H52">
        <f t="shared" si="14"/>
        <v>0.001796019885441176</v>
      </c>
      <c r="I52">
        <f t="shared" si="15"/>
        <v>0.003644016661280029</v>
      </c>
      <c r="J52">
        <f t="shared" si="16"/>
        <v>0.00713658535631926</v>
      </c>
      <c r="K52">
        <f t="shared" si="17"/>
        <v>0.013396884940703868</v>
      </c>
      <c r="L52">
        <f t="shared" si="18"/>
        <v>0.023908172830899684</v>
      </c>
      <c r="M52">
        <f t="shared" si="19"/>
        <v>0.040196276735690886</v>
      </c>
      <c r="N52">
        <f t="shared" si="20"/>
        <v>0.06304543357297136</v>
      </c>
      <c r="O52">
        <f t="shared" si="21"/>
        <v>0.09125538137848943</v>
      </c>
      <c r="P52">
        <f t="shared" si="22"/>
        <v>0.12042250117668352</v>
      </c>
      <c r="Q52">
        <f t="shared" si="23"/>
        <v>0.14283166151934665</v>
      </c>
      <c r="R52">
        <f t="shared" si="24"/>
        <v>0.14966327241158994</v>
      </c>
      <c r="S52">
        <f t="shared" si="25"/>
        <v>0.13554326024166022</v>
      </c>
      <c r="T52">
        <f t="shared" si="26"/>
        <v>0.1030433655429817</v>
      </c>
      <c r="U52">
        <f t="shared" si="27"/>
        <v>0.06307074665258183</v>
      </c>
      <c r="V52">
        <f t="shared" si="28"/>
        <v>0.02911711684603193</v>
      </c>
      <c r="W52">
        <f t="shared" si="29"/>
        <v>0.009006445449720442</v>
      </c>
      <c r="X52">
        <f t="shared" si="30"/>
        <v>0.001399167700787404</v>
      </c>
      <c r="Y52">
        <f t="shared" si="31"/>
        <v>0.9999999999999989</v>
      </c>
      <c r="Z52">
        <f t="shared" si="33"/>
        <v>0.0001779229121708364</v>
      </c>
    </row>
    <row r="53" spans="1:26" ht="13.5">
      <c r="A53">
        <f ca="1" t="shared" si="7"/>
        <v>5.554926494379797</v>
      </c>
      <c r="B53">
        <f ca="1" t="shared" si="8"/>
        <v>15</v>
      </c>
      <c r="C53">
        <f t="shared" si="9"/>
        <v>4.5</v>
      </c>
      <c r="D53">
        <f t="shared" si="10"/>
        <v>9.432533248917926E-05</v>
      </c>
      <c r="E53">
        <f t="shared" si="11"/>
        <v>0.00017956441190559227</v>
      </c>
      <c r="F53">
        <f t="shared" si="12"/>
        <v>0.00039684831709551954</v>
      </c>
      <c r="G53">
        <f t="shared" si="13"/>
        <v>0.0008495492677316293</v>
      </c>
      <c r="H53">
        <f t="shared" si="14"/>
        <v>0.0017712997888897663</v>
      </c>
      <c r="I53">
        <f t="shared" si="15"/>
        <v>0.0035902196415866566</v>
      </c>
      <c r="J53">
        <f t="shared" si="16"/>
        <v>0.007034486228055525</v>
      </c>
      <c r="K53">
        <f t="shared" si="17"/>
        <v>0.01322328378420581</v>
      </c>
      <c r="L53">
        <f t="shared" si="18"/>
        <v>0.02364286575930871</v>
      </c>
      <c r="M53">
        <f t="shared" si="19"/>
        <v>0.039835678063610616</v>
      </c>
      <c r="N53">
        <f t="shared" si="20"/>
        <v>0.06262051955366277</v>
      </c>
      <c r="O53">
        <f t="shared" si="21"/>
        <v>0.09084450895132738</v>
      </c>
      <c r="P53">
        <f t="shared" si="22"/>
        <v>0.12014336196316681</v>
      </c>
      <c r="Q53">
        <f t="shared" si="23"/>
        <v>0.1428002825131746</v>
      </c>
      <c r="R53">
        <f t="shared" si="24"/>
        <v>0.1499289966859042</v>
      </c>
      <c r="S53">
        <f t="shared" si="25"/>
        <v>0.13603946041578951</v>
      </c>
      <c r="T53">
        <f t="shared" si="26"/>
        <v>0.10360347649203565</v>
      </c>
      <c r="U53">
        <f t="shared" si="27"/>
        <v>0.06351874553396811</v>
      </c>
      <c r="V53">
        <f t="shared" si="28"/>
        <v>0.029369507019637968</v>
      </c>
      <c r="W53">
        <f t="shared" si="29"/>
        <v>0.009097740878414537</v>
      </c>
      <c r="X53">
        <f t="shared" si="30"/>
        <v>0.0014152793980384036</v>
      </c>
      <c r="Y53">
        <f t="shared" si="31"/>
        <v>0.9999999999999989</v>
      </c>
      <c r="Z53">
        <f t="shared" si="33"/>
        <v>0.00017958135097623196</v>
      </c>
    </row>
    <row r="54" spans="1:26" ht="13.5">
      <c r="A54">
        <f ca="1" t="shared" si="7"/>
        <v>5.619903103956867</v>
      </c>
      <c r="B54">
        <f ca="1" t="shared" si="8"/>
        <v>16</v>
      </c>
      <c r="C54">
        <f t="shared" si="9"/>
        <v>4.6</v>
      </c>
      <c r="D54">
        <f t="shared" si="10"/>
        <v>9.971226484634703E-05</v>
      </c>
      <c r="E54">
        <f t="shared" si="11"/>
        <v>0.0001809297594431244</v>
      </c>
      <c r="F54">
        <f t="shared" si="12"/>
        <v>0.00039512277421947274</v>
      </c>
      <c r="G54">
        <f t="shared" si="13"/>
        <v>0.0008404434421081826</v>
      </c>
      <c r="H54">
        <f t="shared" si="14"/>
        <v>0.001747095891287833</v>
      </c>
      <c r="I54">
        <f t="shared" si="15"/>
        <v>0.0035383777832483816</v>
      </c>
      <c r="J54">
        <f t="shared" si="16"/>
        <v>0.006937016451500425</v>
      </c>
      <c r="K54">
        <f t="shared" si="17"/>
        <v>0.013058572065726358</v>
      </c>
      <c r="L54">
        <f t="shared" si="18"/>
        <v>0.023392229611594942</v>
      </c>
      <c r="M54">
        <f t="shared" si="19"/>
        <v>0.03949611577551551</v>
      </c>
      <c r="N54">
        <f t="shared" si="20"/>
        <v>0.06222145250615785</v>
      </c>
      <c r="O54">
        <f t="shared" si="21"/>
        <v>0.09045965915005372</v>
      </c>
      <c r="P54">
        <f t="shared" si="22"/>
        <v>0.11988308002515183</v>
      </c>
      <c r="Q54">
        <f t="shared" si="23"/>
        <v>0.1427730361399419</v>
      </c>
      <c r="R54">
        <f t="shared" si="24"/>
        <v>0.1501805252003444</v>
      </c>
      <c r="S54">
        <f t="shared" si="25"/>
        <v>0.13650675289702005</v>
      </c>
      <c r="T54">
        <f t="shared" si="26"/>
        <v>0.10413005317665193</v>
      </c>
      <c r="U54">
        <f t="shared" si="27"/>
        <v>0.06393955146853841</v>
      </c>
      <c r="V54">
        <f t="shared" si="28"/>
        <v>0.02960645437735679</v>
      </c>
      <c r="W54">
        <f t="shared" si="29"/>
        <v>0.009183422096626748</v>
      </c>
      <c r="X54">
        <f t="shared" si="30"/>
        <v>0.0014303971426647426</v>
      </c>
      <c r="Y54">
        <f t="shared" si="31"/>
        <v>0.999999999999999</v>
      </c>
      <c r="Z54">
        <f t="shared" si="33"/>
        <v>0.0001809478021582966</v>
      </c>
    </row>
    <row r="55" spans="1:26" ht="13.5">
      <c r="A55">
        <f ca="1" t="shared" si="7"/>
        <v>5.649233164746076</v>
      </c>
      <c r="B55">
        <f ca="1" t="shared" si="8"/>
        <v>15</v>
      </c>
      <c r="C55">
        <f t="shared" si="9"/>
        <v>4.699999999999999</v>
      </c>
      <c r="D55">
        <f t="shared" si="10"/>
        <v>0.00010514015762964076</v>
      </c>
      <c r="E55">
        <f t="shared" si="11"/>
        <v>0.0001820209059659022</v>
      </c>
      <c r="F55">
        <f t="shared" si="12"/>
        <v>0.0003931215453436325</v>
      </c>
      <c r="G55">
        <f t="shared" si="13"/>
        <v>0.0008312640608949045</v>
      </c>
      <c r="H55">
        <f t="shared" si="14"/>
        <v>0.0017234434443460303</v>
      </c>
      <c r="I55">
        <f t="shared" si="15"/>
        <v>0.003488463093525164</v>
      </c>
      <c r="J55">
        <f t="shared" si="16"/>
        <v>0.006843998383120847</v>
      </c>
      <c r="K55">
        <f t="shared" si="17"/>
        <v>0.012902303658431296</v>
      </c>
      <c r="L55">
        <f t="shared" si="18"/>
        <v>0.023155425840541262</v>
      </c>
      <c r="M55">
        <f t="shared" si="19"/>
        <v>0.039176293172659075</v>
      </c>
      <c r="N55">
        <f t="shared" si="20"/>
        <v>0.061846555329629474</v>
      </c>
      <c r="O55">
        <f t="shared" si="21"/>
        <v>0.09009907541339296</v>
      </c>
      <c r="P55">
        <f t="shared" si="22"/>
        <v>0.11964030817787823</v>
      </c>
      <c r="Q55">
        <f t="shared" si="23"/>
        <v>0.14274951959790855</v>
      </c>
      <c r="R55">
        <f t="shared" si="24"/>
        <v>0.15041865427938766</v>
      </c>
      <c r="S55">
        <f t="shared" si="25"/>
        <v>0.13694692786591608</v>
      </c>
      <c r="T55">
        <f t="shared" si="26"/>
        <v>0.10462521422066748</v>
      </c>
      <c r="U55">
        <f t="shared" si="27"/>
        <v>0.0643348969754078</v>
      </c>
      <c r="V55">
        <f t="shared" si="28"/>
        <v>0.029828943445214452</v>
      </c>
      <c r="W55">
        <f t="shared" si="29"/>
        <v>0.009263846475893029</v>
      </c>
      <c r="X55">
        <f t="shared" si="30"/>
        <v>0.001444583956245438</v>
      </c>
      <c r="Y55">
        <f t="shared" si="31"/>
        <v>0.9999999999999991</v>
      </c>
      <c r="Z55">
        <f t="shared" si="33"/>
        <v>0.00018204004568500042</v>
      </c>
    </row>
    <row r="56" spans="1:26" ht="13.5">
      <c r="A56">
        <f ca="1" t="shared" si="7"/>
        <v>5.942774875742121</v>
      </c>
      <c r="B56">
        <f ca="1" t="shared" si="8"/>
        <v>16</v>
      </c>
      <c r="C56">
        <f t="shared" si="9"/>
        <v>4.799999999999999</v>
      </c>
      <c r="D56">
        <f t="shared" si="10"/>
        <v>0.00011060078480861782</v>
      </c>
      <c r="E56">
        <f t="shared" si="11"/>
        <v>0.00018285558544078236</v>
      </c>
      <c r="F56">
        <f t="shared" si="12"/>
        <v>0.0003908781260084629</v>
      </c>
      <c r="G56">
        <f t="shared" si="13"/>
        <v>0.0008220530513695399</v>
      </c>
      <c r="H56">
        <f t="shared" si="14"/>
        <v>0.0017003701283907521</v>
      </c>
      <c r="I56">
        <f t="shared" si="15"/>
        <v>0.0034404415805769353</v>
      </c>
      <c r="J56">
        <f t="shared" si="16"/>
        <v>0.006755256781590847</v>
      </c>
      <c r="K56">
        <f t="shared" si="17"/>
        <v>0.012754053248215142</v>
      </c>
      <c r="L56">
        <f t="shared" si="18"/>
        <v>0.022931666556555742</v>
      </c>
      <c r="M56">
        <f t="shared" si="19"/>
        <v>0.038874999897923534</v>
      </c>
      <c r="N56">
        <f t="shared" si="20"/>
        <v>0.06149427107281181</v>
      </c>
      <c r="O56">
        <f t="shared" si="21"/>
        <v>0.08976112680619465</v>
      </c>
      <c r="P56">
        <f t="shared" si="22"/>
        <v>0.11941380428127435</v>
      </c>
      <c r="Q56">
        <f t="shared" si="23"/>
        <v>0.1427293582604002</v>
      </c>
      <c r="R56">
        <f t="shared" si="24"/>
        <v>0.15064413364141263</v>
      </c>
      <c r="S56">
        <f t="shared" si="25"/>
        <v>0.13736164999979852</v>
      </c>
      <c r="T56">
        <f t="shared" si="26"/>
        <v>0.10509093825131</v>
      </c>
      <c r="U56">
        <f t="shared" si="27"/>
        <v>0.06470639880025023</v>
      </c>
      <c r="V56">
        <f t="shared" si="28"/>
        <v>0.030037895384648065</v>
      </c>
      <c r="W56">
        <f t="shared" si="29"/>
        <v>0.009339348763310029</v>
      </c>
      <c r="X56">
        <f t="shared" si="30"/>
        <v>0.001457898997708013</v>
      </c>
      <c r="Y56">
        <f t="shared" si="31"/>
        <v>0.9999999999999987</v>
      </c>
      <c r="Z56">
        <f t="shared" si="33"/>
        <v>0.00018287581164907327</v>
      </c>
    </row>
    <row r="57" spans="1:26" ht="13.5">
      <c r="A57">
        <f ca="1" t="shared" si="7"/>
        <v>5.979073425910995</v>
      </c>
      <c r="B57">
        <f ca="1" t="shared" si="8"/>
        <v>17</v>
      </c>
      <c r="C57">
        <f t="shared" si="9"/>
        <v>4.899999999999999</v>
      </c>
      <c r="D57">
        <f t="shared" si="10"/>
        <v>0.0001160864523718413</v>
      </c>
      <c r="E57">
        <f t="shared" si="11"/>
        <v>0.00018345132482119233</v>
      </c>
      <c r="F57">
        <f t="shared" si="12"/>
        <v>0.0003884234310065647</v>
      </c>
      <c r="G57">
        <f t="shared" si="13"/>
        <v>0.0008128472267354621</v>
      </c>
      <c r="H57">
        <f t="shared" si="14"/>
        <v>0.0016778970370845943</v>
      </c>
      <c r="I57">
        <f t="shared" si="15"/>
        <v>0.0033942744125454376</v>
      </c>
      <c r="J57">
        <f t="shared" si="16"/>
        <v>0.00667061948747787</v>
      </c>
      <c r="K57">
        <f t="shared" si="17"/>
        <v>0.012613415659993606</v>
      </c>
      <c r="L57">
        <f t="shared" si="18"/>
        <v>0.02272021083621285</v>
      </c>
      <c r="M57">
        <f t="shared" si="19"/>
        <v>0.03859110624500233</v>
      </c>
      <c r="N57">
        <f t="shared" si="20"/>
        <v>0.06116315101007875</v>
      </c>
      <c r="O57">
        <f t="shared" si="21"/>
        <v>0.08944430226874872</v>
      </c>
      <c r="P57">
        <f t="shared" si="22"/>
        <v>0.11920241617562632</v>
      </c>
      <c r="Q57">
        <f t="shared" si="23"/>
        <v>0.14271221271476703</v>
      </c>
      <c r="R57">
        <f t="shared" si="24"/>
        <v>0.15085766189101746</v>
      </c>
      <c r="S57">
        <f t="shared" si="25"/>
        <v>0.13775247523998685</v>
      </c>
      <c r="T57">
        <f t="shared" si="26"/>
        <v>0.10552906978831406</v>
      </c>
      <c r="U57">
        <f t="shared" si="27"/>
        <v>0.06505556746618796</v>
      </c>
      <c r="V57">
        <f t="shared" si="28"/>
        <v>0.030234171196851987</v>
      </c>
      <c r="W57">
        <f t="shared" si="29"/>
        <v>0.009410242403570319</v>
      </c>
      <c r="X57">
        <f t="shared" si="30"/>
        <v>0.001470397731597658</v>
      </c>
      <c r="Y57">
        <f t="shared" si="31"/>
        <v>0.9999999999999988</v>
      </c>
      <c r="Z57">
        <f t="shared" si="33"/>
        <v>0.00018347262350716263</v>
      </c>
    </row>
    <row r="58" spans="1:26" ht="13.5">
      <c r="A58">
        <f ca="1" t="shared" si="7"/>
        <v>6.108613748897646</v>
      </c>
      <c r="B58">
        <f ca="1" t="shared" si="8"/>
        <v>18</v>
      </c>
      <c r="C58">
        <f t="shared" si="9"/>
        <v>4.999999999999998</v>
      </c>
      <c r="D58">
        <f t="shared" si="10"/>
        <v>0.00012158999211647706</v>
      </c>
      <c r="E58">
        <f t="shared" si="11"/>
        <v>0.00018382531507893715</v>
      </c>
      <c r="F58">
        <f t="shared" si="12"/>
        <v>0.000385785933829194</v>
      </c>
      <c r="G58">
        <f t="shared" si="13"/>
        <v>0.0008036787955430606</v>
      </c>
      <c r="H58">
        <f t="shared" si="14"/>
        <v>0.0016560395454667315</v>
      </c>
      <c r="I58">
        <f t="shared" si="15"/>
        <v>0.0033499189055721697</v>
      </c>
      <c r="J58">
        <f t="shared" si="16"/>
        <v>0.006589917988294344</v>
      </c>
      <c r="K58">
        <f t="shared" si="17"/>
        <v>0.012480005031529648</v>
      </c>
      <c r="L58">
        <f t="shared" si="18"/>
        <v>0.022520361845587315</v>
      </c>
      <c r="M58">
        <f t="shared" si="19"/>
        <v>0.038323556471981345</v>
      </c>
      <c r="N58">
        <f t="shared" si="20"/>
        <v>0.060851847541978976</v>
      </c>
      <c r="O58">
        <f t="shared" si="21"/>
        <v>0.08914719822529586</v>
      </c>
      <c r="P58">
        <f t="shared" si="22"/>
        <v>0.11900507916988998</v>
      </c>
      <c r="Q58">
        <f t="shared" si="23"/>
        <v>0.14269777072931686</v>
      </c>
      <c r="R58">
        <f t="shared" si="24"/>
        <v>0.15105989654577587</v>
      </c>
      <c r="S58">
        <f t="shared" si="25"/>
        <v>0.13812085465961577</v>
      </c>
      <c r="T58">
        <f t="shared" si="26"/>
        <v>0.10594133158041374</v>
      </c>
      <c r="U58">
        <f t="shared" si="27"/>
        <v>0.06538381313311474</v>
      </c>
      <c r="V58">
        <f t="shared" si="28"/>
        <v>0.030418575809031574</v>
      </c>
      <c r="W58">
        <f t="shared" si="29"/>
        <v>0.00947682065958801</v>
      </c>
      <c r="X58">
        <f t="shared" si="30"/>
        <v>0.0014821321209782436</v>
      </c>
      <c r="Y58">
        <f t="shared" si="31"/>
        <v>0.9999999999999989</v>
      </c>
      <c r="Z58">
        <f t="shared" si="33"/>
        <v>0.00018384766911557553</v>
      </c>
    </row>
    <row r="59" spans="1:26" ht="13.5">
      <c r="A59">
        <f ca="1" t="shared" si="7"/>
        <v>6.251005819615667</v>
      </c>
      <c r="B59">
        <f ca="1" t="shared" si="8"/>
        <v>17</v>
      </c>
      <c r="C59">
        <f t="shared" si="9"/>
        <v>5.099999999999998</v>
      </c>
      <c r="D59">
        <f t="shared" si="10"/>
        <v>0.00012710475156884517</v>
      </c>
      <c r="E59">
        <f t="shared" si="11"/>
        <v>0.00018399430672382165</v>
      </c>
      <c r="F59">
        <f t="shared" si="12"/>
        <v>0.0003829918062415619</v>
      </c>
      <c r="G59">
        <f t="shared" si="13"/>
        <v>0.0007945758246259674</v>
      </c>
      <c r="H59">
        <f t="shared" si="14"/>
        <v>0.0016348080741606756</v>
      </c>
      <c r="I59">
        <f t="shared" si="15"/>
        <v>0.003307329372589116</v>
      </c>
      <c r="J59">
        <f t="shared" si="16"/>
        <v>0.006512987841528527</v>
      </c>
      <c r="K59">
        <f t="shared" si="17"/>
        <v>0.012353454083587012</v>
      </c>
      <c r="L59">
        <f t="shared" si="18"/>
        <v>0.022331463853545397</v>
      </c>
      <c r="M59">
        <f t="shared" si="19"/>
        <v>0.038071363719391224</v>
      </c>
      <c r="N59">
        <f t="shared" si="20"/>
        <v>0.06055910537637419</v>
      </c>
      <c r="O59">
        <f t="shared" si="21"/>
        <v>0.08886851196157664</v>
      </c>
      <c r="P59">
        <f t="shared" si="22"/>
        <v>0.11882080637313741</v>
      </c>
      <c r="Q59">
        <f t="shared" si="23"/>
        <v>0.14268574901381717</v>
      </c>
      <c r="R59">
        <f t="shared" si="24"/>
        <v>0.1512514537259904</v>
      </c>
      <c r="S59">
        <f t="shared" si="25"/>
        <v>0.13846814527325724</v>
      </c>
      <c r="T59">
        <f t="shared" si="26"/>
        <v>0.10632933151132717</v>
      </c>
      <c r="U59">
        <f t="shared" si="27"/>
        <v>0.06569245312889141</v>
      </c>
      <c r="V59">
        <f t="shared" si="28"/>
        <v>0.030591861351438272</v>
      </c>
      <c r="W59">
        <f t="shared" si="29"/>
        <v>0.009539357839174612</v>
      </c>
      <c r="X59">
        <f t="shared" si="30"/>
        <v>0.0014931508110521585</v>
      </c>
      <c r="Y59">
        <f t="shared" si="31"/>
        <v>0.9999999999999988</v>
      </c>
      <c r="Z59">
        <f t="shared" si="33"/>
        <v>0.00018401769624738743</v>
      </c>
    </row>
    <row r="60" spans="1:26" ht="13.5">
      <c r="A60">
        <f ca="1" t="shared" si="7"/>
        <v>6.263700501882968</v>
      </c>
      <c r="B60">
        <f ca="1" t="shared" si="8"/>
        <v>16</v>
      </c>
      <c r="C60">
        <f t="shared" si="9"/>
        <v>5.1999999999999975</v>
      </c>
      <c r="D60">
        <f t="shared" si="10"/>
        <v>0.00013262458077055981</v>
      </c>
      <c r="E60">
        <f t="shared" si="11"/>
        <v>0.00018397452675783765</v>
      </c>
      <c r="F60">
        <f t="shared" si="12"/>
        <v>0.0003800650560986872</v>
      </c>
      <c r="G60">
        <f t="shared" si="13"/>
        <v>0.0007855626591527708</v>
      </c>
      <c r="H60">
        <f t="shared" si="14"/>
        <v>0.0016142087626979675</v>
      </c>
      <c r="I60">
        <f t="shared" si="15"/>
        <v>0.0032664578471863813</v>
      </c>
      <c r="J60">
        <f t="shared" si="16"/>
        <v>0.006439669008885601</v>
      </c>
      <c r="K60">
        <f t="shared" si="17"/>
        <v>0.012233413336294525</v>
      </c>
      <c r="L60">
        <f t="shared" si="18"/>
        <v>0.02215289969126043</v>
      </c>
      <c r="M60">
        <f t="shared" si="19"/>
        <v>0.03783360473667098</v>
      </c>
      <c r="N60">
        <f t="shared" si="20"/>
        <v>0.06028375506369379</v>
      </c>
      <c r="O60">
        <f t="shared" si="21"/>
        <v>0.08860703257579246</v>
      </c>
      <c r="P60">
        <f t="shared" si="22"/>
        <v>0.11864868455607111</v>
      </c>
      <c r="Q60">
        <f t="shared" si="23"/>
        <v>0.14267588872116357</v>
      </c>
      <c r="R60">
        <f t="shared" si="24"/>
        <v>0.15143291377041102</v>
      </c>
      <c r="S60">
        <f t="shared" si="25"/>
        <v>0.13879561511317304</v>
      </c>
      <c r="T60">
        <f t="shared" si="26"/>
        <v>0.10669457187547152</v>
      </c>
      <c r="U60">
        <f t="shared" si="27"/>
        <v>0.06598271769869084</v>
      </c>
      <c r="V60">
        <f t="shared" si="28"/>
        <v>0.03075473069459956</v>
      </c>
      <c r="W60">
        <f t="shared" si="29"/>
        <v>0.00959811040601368</v>
      </c>
      <c r="X60">
        <f t="shared" si="30"/>
        <v>0.0015034993191424516</v>
      </c>
      <c r="Y60">
        <f t="shared" si="31"/>
        <v>0.9999999999999987</v>
      </c>
      <c r="Z60">
        <f t="shared" si="33"/>
        <v>0.00018399892953872995</v>
      </c>
    </row>
    <row r="61" spans="1:26" ht="13.5">
      <c r="A61">
        <f ca="1" t="shared" si="7"/>
        <v>6.4191437460342815</v>
      </c>
      <c r="B61">
        <f ca="1" t="shared" si="8"/>
        <v>17</v>
      </c>
      <c r="C61">
        <f t="shared" si="9"/>
        <v>5.299999999999997</v>
      </c>
      <c r="D61">
        <f t="shared" si="10"/>
        <v>0.00013814381657329495</v>
      </c>
      <c r="E61">
        <f t="shared" si="11"/>
        <v>0.00018378161427902917</v>
      </c>
      <c r="F61">
        <f t="shared" si="12"/>
        <v>0.0003770276620007462</v>
      </c>
      <c r="G61">
        <f t="shared" si="13"/>
        <v>0.0007766603033665847</v>
      </c>
      <c r="H61">
        <f t="shared" si="14"/>
        <v>0.0015942440622727758</v>
      </c>
      <c r="I61">
        <f t="shared" si="15"/>
        <v>0.0032272547030762887</v>
      </c>
      <c r="J61">
        <f t="shared" si="16"/>
        <v>0.006369806096870983</v>
      </c>
      <c r="K61">
        <f t="shared" si="17"/>
        <v>0.012119550377293122</v>
      </c>
      <c r="L61">
        <f t="shared" si="18"/>
        <v>0.021984088260468094</v>
      </c>
      <c r="M61">
        <f t="shared" si="19"/>
        <v>0.03760941548403082</v>
      </c>
      <c r="N61">
        <f t="shared" si="20"/>
        <v>0.060024706107402404</v>
      </c>
      <c r="O61">
        <f t="shared" si="21"/>
        <v>0.08836163467279616</v>
      </c>
      <c r="P61">
        <f t="shared" si="22"/>
        <v>0.11848786725524244</v>
      </c>
      <c r="Q61">
        <f t="shared" si="23"/>
        <v>0.14266795512226713</v>
      </c>
      <c r="R61">
        <f t="shared" si="24"/>
        <v>0.15160482237232303</v>
      </c>
      <c r="S61">
        <f t="shared" si="25"/>
        <v>0.13910445092860424</v>
      </c>
      <c r="T61">
        <f t="shared" si="26"/>
        <v>0.10703845606886651</v>
      </c>
      <c r="U61">
        <f t="shared" si="27"/>
        <v>0.06625575623442699</v>
      </c>
      <c r="V61">
        <f t="shared" si="28"/>
        <v>0.03090784053908184</v>
      </c>
      <c r="W61">
        <f t="shared" si="29"/>
        <v>0.009653318102527973</v>
      </c>
      <c r="X61">
        <f t="shared" si="30"/>
        <v>0.00151322021622828</v>
      </c>
      <c r="Y61">
        <f t="shared" si="31"/>
        <v>0.9999999999999988</v>
      </c>
      <c r="Z61">
        <f t="shared" si="33"/>
        <v>0.00018380700608036201</v>
      </c>
    </row>
    <row r="62" spans="1:26" ht="13.5">
      <c r="A62">
        <f ca="1" t="shared" si="7"/>
        <v>6.714860736907681</v>
      </c>
      <c r="B62">
        <f ca="1" t="shared" si="8"/>
        <v>16</v>
      </c>
      <c r="C62">
        <f t="shared" si="9"/>
        <v>5.399999999999997</v>
      </c>
      <c r="D62">
        <f t="shared" si="10"/>
        <v>0.00014365726500166582</v>
      </c>
      <c r="E62">
        <f t="shared" si="11"/>
        <v>0.0001834305722141953</v>
      </c>
      <c r="F62">
        <f t="shared" si="12"/>
        <v>0.0003738997037800675</v>
      </c>
      <c r="G62">
        <f t="shared" si="13"/>
        <v>0.0007678867653379803</v>
      </c>
      <c r="H62">
        <f t="shared" si="14"/>
        <v>0.001574913257692677</v>
      </c>
      <c r="I62">
        <f t="shared" si="15"/>
        <v>0.0031896691813253024</v>
      </c>
      <c r="J62">
        <f t="shared" si="16"/>
        <v>0.006303248531633556</v>
      </c>
      <c r="K62">
        <f t="shared" si="17"/>
        <v>0.01201154911959135</v>
      </c>
      <c r="L62">
        <f t="shared" si="18"/>
        <v>0.021824482315287757</v>
      </c>
      <c r="M62">
        <f t="shared" si="19"/>
        <v>0.03739798683599265</v>
      </c>
      <c r="N62">
        <f t="shared" si="20"/>
        <v>0.05978094132809847</v>
      </c>
      <c r="O62">
        <f t="shared" si="21"/>
        <v>0.0881312713333278</v>
      </c>
      <c r="P62">
        <f t="shared" si="22"/>
        <v>0.11833757042155707</v>
      </c>
      <c r="Q62">
        <f t="shared" si="23"/>
        <v>0.14266173472284344</v>
      </c>
      <c r="R62">
        <f t="shared" si="24"/>
        <v>0.15176769407807514</v>
      </c>
      <c r="S62">
        <f t="shared" si="25"/>
        <v>0.13939576322193734</v>
      </c>
      <c r="T62">
        <f t="shared" si="26"/>
        <v>0.10736229599155765</v>
      </c>
      <c r="U62">
        <f t="shared" si="27"/>
        <v>0.06651264254823182</v>
      </c>
      <c r="V62">
        <f t="shared" si="28"/>
        <v>0.03105180450916275</v>
      </c>
      <c r="W62">
        <f t="shared" si="29"/>
        <v>0.009705204991118571</v>
      </c>
      <c r="X62">
        <f t="shared" si="30"/>
        <v>0.0015223533062314696</v>
      </c>
      <c r="Y62">
        <f t="shared" si="31"/>
        <v>0.9999999999999989</v>
      </c>
      <c r="Z62">
        <f t="shared" si="33"/>
        <v>0.00018345692713459306</v>
      </c>
    </row>
    <row r="63" spans="1:26" ht="13.5">
      <c r="A63">
        <f ca="1" t="shared" si="7"/>
        <v>6.791766427425727</v>
      </c>
      <c r="B63">
        <f ca="1" t="shared" si="8"/>
        <v>17</v>
      </c>
      <c r="C63">
        <f t="shared" si="9"/>
        <v>5.4999999999999964</v>
      </c>
      <c r="D63">
        <f t="shared" si="10"/>
        <v>0.0001491601821680917</v>
      </c>
      <c r="E63">
        <f t="shared" si="11"/>
        <v>0.00018293573291422493</v>
      </c>
      <c r="F63">
        <f t="shared" si="12"/>
        <v>0.0003706994881136181</v>
      </c>
      <c r="G63">
        <f t="shared" si="13"/>
        <v>0.0007592573688999105</v>
      </c>
      <c r="H63">
        <f t="shared" si="14"/>
        <v>0.0015562129266678795</v>
      </c>
      <c r="I63">
        <f t="shared" si="15"/>
        <v>0.0031536498392852157</v>
      </c>
      <c r="J63">
        <f t="shared" si="16"/>
        <v>0.006239850670764593</v>
      </c>
      <c r="K63">
        <f t="shared" si="17"/>
        <v>0.011909109094018258</v>
      </c>
      <c r="L63">
        <f t="shared" si="18"/>
        <v>0.021673566343412647</v>
      </c>
      <c r="M63">
        <f t="shared" si="19"/>
        <v>0.03719856081622594</v>
      </c>
      <c r="N63">
        <f t="shared" si="20"/>
        <v>0.059551511289434235</v>
      </c>
      <c r="O63">
        <f t="shared" si="21"/>
        <v>0.08791496849914213</v>
      </c>
      <c r="P63">
        <f t="shared" si="22"/>
        <v>0.11819706711935533</v>
      </c>
      <c r="Q63">
        <f t="shared" si="23"/>
        <v>0.14265703419717968</v>
      </c>
      <c r="R63">
        <f t="shared" si="24"/>
        <v>0.15192201380125758</v>
      </c>
      <c r="S63">
        <f t="shared" si="25"/>
        <v>0.13967059215257827</v>
      </c>
      <c r="T63">
        <f t="shared" si="26"/>
        <v>0.10766731810613625</v>
      </c>
      <c r="U63">
        <f t="shared" si="27"/>
        <v>0.0667543801510808</v>
      </c>
      <c r="V63">
        <f t="shared" si="28"/>
        <v>0.031187195957302273</v>
      </c>
      <c r="W63">
        <f t="shared" si="29"/>
        <v>0.009753980467412899</v>
      </c>
      <c r="X63">
        <f t="shared" si="30"/>
        <v>0.0015309357966488521</v>
      </c>
      <c r="Y63">
        <f t="shared" si="31"/>
        <v>0.9999999999999987</v>
      </c>
      <c r="Z63">
        <f t="shared" si="33"/>
        <v>0.00018296302371217184</v>
      </c>
    </row>
    <row r="64" spans="1:26" ht="13.5">
      <c r="A64">
        <f ca="1" t="shared" si="7"/>
        <v>6.807170610766183</v>
      </c>
      <c r="B64">
        <f ca="1" t="shared" si="8"/>
        <v>18</v>
      </c>
      <c r="C64">
        <f t="shared" si="9"/>
        <v>5.599999999999996</v>
      </c>
      <c r="D64">
        <f t="shared" si="10"/>
        <v>0.00015464825415551842</v>
      </c>
      <c r="E64">
        <f t="shared" si="11"/>
        <v>0.0001823107355867639</v>
      </c>
      <c r="F64">
        <f t="shared" si="12"/>
        <v>0.00036744366879419305</v>
      </c>
      <c r="G64">
        <f t="shared" si="13"/>
        <v>0.0007507850356900381</v>
      </c>
      <c r="H64">
        <f t="shared" si="14"/>
        <v>0.001538137343896272</v>
      </c>
      <c r="I64">
        <f t="shared" si="15"/>
        <v>0.0031191449309318255</v>
      </c>
      <c r="J64">
        <f t="shared" si="16"/>
        <v>0.006179471867781627</v>
      </c>
      <c r="K64">
        <f t="shared" si="17"/>
        <v>0.01181194475063628</v>
      </c>
      <c r="L64">
        <f t="shared" si="18"/>
        <v>0.02153085463431485</v>
      </c>
      <c r="M64">
        <f t="shared" si="19"/>
        <v>0.03701042702348144</v>
      </c>
      <c r="N64">
        <f t="shared" si="20"/>
        <v>0.05933552946663559</v>
      </c>
      <c r="O64">
        <f t="shared" si="21"/>
        <v>0.0877118192950349</v>
      </c>
      <c r="P64">
        <f t="shared" si="22"/>
        <v>0.11806568348307228</v>
      </c>
      <c r="Q64">
        <f t="shared" si="23"/>
        <v>0.1426536783143816</v>
      </c>
      <c r="R64">
        <f t="shared" si="24"/>
        <v>0.1520682392365782</v>
      </c>
      <c r="S64">
        <f t="shared" si="25"/>
        <v>0.13992991211417477</v>
      </c>
      <c r="T64">
        <f t="shared" si="26"/>
        <v>0.10795466955549529</v>
      </c>
      <c r="U64">
        <f t="shared" si="27"/>
        <v>0.06698190694641082</v>
      </c>
      <c r="V64">
        <f t="shared" si="28"/>
        <v>0.0313145506729956</v>
      </c>
      <c r="W64">
        <f t="shared" si="29"/>
        <v>0.009799840206887043</v>
      </c>
      <c r="X64">
        <f t="shared" si="30"/>
        <v>0.0015390024630637664</v>
      </c>
      <c r="Y64">
        <f t="shared" si="31"/>
        <v>0.9999999999999988</v>
      </c>
      <c r="Z64">
        <f t="shared" si="33"/>
        <v>0.0001823389339845692</v>
      </c>
    </row>
    <row r="65" spans="1:26" ht="13.5">
      <c r="A65">
        <f ca="1" t="shared" si="7"/>
        <v>6.834064769760761</v>
      </c>
      <c r="B65">
        <f ca="1" t="shared" si="8"/>
        <v>19</v>
      </c>
      <c r="C65">
        <f t="shared" si="9"/>
        <v>5.699999999999996</v>
      </c>
      <c r="D65">
        <f t="shared" si="10"/>
        <v>0.00016011757622312134</v>
      </c>
      <c r="E65">
        <f t="shared" si="11"/>
        <v>0.00018156851376606998</v>
      </c>
      <c r="F65">
        <f t="shared" si="12"/>
        <v>0.00036414736137643273</v>
      </c>
      <c r="G65">
        <f t="shared" si="13"/>
        <v>0.0007424805400274824</v>
      </c>
      <c r="H65">
        <f t="shared" si="14"/>
        <v>0.0015206788363226458</v>
      </c>
      <c r="I65">
        <f t="shared" si="15"/>
        <v>0.003086102728440117</v>
      </c>
      <c r="J65">
        <f t="shared" si="16"/>
        <v>0.006121976493845703</v>
      </c>
      <c r="K65">
        <f t="shared" si="17"/>
        <v>0.011719784788167</v>
      </c>
      <c r="L65">
        <f t="shared" si="18"/>
        <v>0.02139588945548765</v>
      </c>
      <c r="M65">
        <f t="shared" si="19"/>
        <v>0.036832919414979945</v>
      </c>
      <c r="N65">
        <f t="shared" si="20"/>
        <v>0.059132167637311946</v>
      </c>
      <c r="O65">
        <f t="shared" si="21"/>
        <v>0.0875209791638549</v>
      </c>
      <c r="P65">
        <f t="shared" si="22"/>
        <v>0.11794279445094266</v>
      </c>
      <c r="Q65">
        <f t="shared" si="23"/>
        <v>0.14265150868996668</v>
      </c>
      <c r="R65">
        <f t="shared" si="24"/>
        <v>0.1522068023622748</v>
      </c>
      <c r="S65">
        <f t="shared" si="25"/>
        <v>0.14017463648598116</v>
      </c>
      <c r="T65">
        <f t="shared" si="26"/>
        <v>0.10822542349658411</v>
      </c>
      <c r="U65">
        <f t="shared" si="27"/>
        <v>0.06719609975358265</v>
      </c>
      <c r="V65">
        <f t="shared" si="28"/>
        <v>0.031434369377699146</v>
      </c>
      <c r="W65">
        <f t="shared" si="29"/>
        <v>0.009842967068284627</v>
      </c>
      <c r="X65">
        <f t="shared" si="30"/>
        <v>0.0015465858048797757</v>
      </c>
      <c r="Y65">
        <f t="shared" si="31"/>
        <v>0.9999999999999986</v>
      </c>
      <c r="Z65">
        <f t="shared" si="33"/>
        <v>0.00018159759073214598</v>
      </c>
    </row>
    <row r="66" spans="1:26" ht="13.5">
      <c r="A66">
        <f ca="1" t="shared" si="7"/>
        <v>6.959044151272615</v>
      </c>
      <c r="B66">
        <f ca="1" t="shared" si="8"/>
        <v>18</v>
      </c>
      <c r="C66">
        <f t="shared" si="9"/>
        <v>5.799999999999995</v>
      </c>
      <c r="D66">
        <f t="shared" si="10"/>
        <v>0.00016556463163610344</v>
      </c>
      <c r="E66">
        <f t="shared" si="11"/>
        <v>0.0001807212912278972</v>
      </c>
      <c r="F66">
        <f t="shared" si="12"/>
        <v>0.00036082425205633895</v>
      </c>
      <c r="G66">
        <f t="shared" si="13"/>
        <v>0.0007343527391244762</v>
      </c>
      <c r="H66">
        <f t="shared" si="14"/>
        <v>0.0015038280953137073</v>
      </c>
      <c r="I66">
        <f t="shared" si="15"/>
        <v>0.003054471792524529</v>
      </c>
      <c r="J66">
        <f t="shared" si="16"/>
        <v>0.0060672339262183945</v>
      </c>
      <c r="K66">
        <f t="shared" si="17"/>
        <v>0.011632371500768176</v>
      </c>
      <c r="L66">
        <f t="shared" si="18"/>
        <v>0.02126823936819711</v>
      </c>
      <c r="M66">
        <f t="shared" si="19"/>
        <v>0.036665413292347945</v>
      </c>
      <c r="N66">
        <f t="shared" si="20"/>
        <v>0.05894065176194958</v>
      </c>
      <c r="O66">
        <f t="shared" si="21"/>
        <v>0.08734166117466992</v>
      </c>
      <c r="P66">
        <f t="shared" si="22"/>
        <v>0.117827820187346</v>
      </c>
      <c r="Q66">
        <f t="shared" si="23"/>
        <v>0.14265038217555273</v>
      </c>
      <c r="R66">
        <f t="shared" si="24"/>
        <v>0.15233811125059032</v>
      </c>
      <c r="S66">
        <f t="shared" si="25"/>
        <v>0.14040562165556247</v>
      </c>
      <c r="T66">
        <f t="shared" si="26"/>
        <v>0.1084805842558869</v>
      </c>
      <c r="U66">
        <f t="shared" si="27"/>
        <v>0.06739777842495637</v>
      </c>
      <c r="V66">
        <f t="shared" si="28"/>
        <v>0.03154712009184158</v>
      </c>
      <c r="W66">
        <f t="shared" si="29"/>
        <v>0.009883531938789063</v>
      </c>
      <c r="X66">
        <f t="shared" si="30"/>
        <v>0.0015537161934389499</v>
      </c>
      <c r="Y66">
        <f t="shared" si="31"/>
        <v>0.9999999999999987</v>
      </c>
      <c r="Z66">
        <f t="shared" si="33"/>
        <v>0.00018075121723659673</v>
      </c>
    </row>
    <row r="67" spans="1:26" ht="13.5">
      <c r="A67">
        <f ca="1" t="shared" si="7"/>
        <v>7.000125157825692</v>
      </c>
      <c r="B67">
        <f ca="1" t="shared" si="8"/>
        <v>17</v>
      </c>
      <c r="C67">
        <f t="shared" si="9"/>
        <v>5.899999999999995</v>
      </c>
      <c r="D67">
        <f t="shared" si="10"/>
        <v>0.00017098627037294035</v>
      </c>
      <c r="E67">
        <f t="shared" si="11"/>
        <v>0.00017978058494779036</v>
      </c>
      <c r="F67">
        <f t="shared" si="12"/>
        <v>0.0003574867007506707</v>
      </c>
      <c r="G67">
        <f t="shared" si="13"/>
        <v>0.0007264087809343178</v>
      </c>
      <c r="H67">
        <f t="shared" si="14"/>
        <v>0.001487574450731097</v>
      </c>
      <c r="I67">
        <f t="shared" si="15"/>
        <v>0.0030242011986688485</v>
      </c>
      <c r="J67">
        <f t="shared" si="16"/>
        <v>0.006015118507845372</v>
      </c>
      <c r="K67">
        <f t="shared" si="17"/>
        <v>0.01154946015013637</v>
      </c>
      <c r="L67">
        <f t="shared" si="18"/>
        <v>0.021147497644878655</v>
      </c>
      <c r="M67">
        <f t="shared" si="19"/>
        <v>0.036507322549021254</v>
      </c>
      <c r="N67">
        <f t="shared" si="20"/>
        <v>0.058760258119743225</v>
      </c>
      <c r="O67">
        <f t="shared" si="21"/>
        <v>0.08717313185398658</v>
      </c>
      <c r="P67">
        <f t="shared" si="22"/>
        <v>0.11772022255990253</v>
      </c>
      <c r="Q67">
        <f t="shared" si="23"/>
        <v>0.1426501696523847</v>
      </c>
      <c r="R67">
        <f t="shared" si="24"/>
        <v>0.15246255143497406</v>
      </c>
      <c r="S67">
        <f t="shared" si="25"/>
        <v>0.1406236709577971</v>
      </c>
      <c r="T67">
        <f t="shared" si="26"/>
        <v>0.10872109196874107</v>
      </c>
      <c r="U67">
        <f t="shared" si="27"/>
        <v>0.06758770974134301</v>
      </c>
      <c r="V67">
        <f t="shared" si="28"/>
        <v>0.031653240329189286</v>
      </c>
      <c r="W67">
        <f t="shared" si="29"/>
        <v>0.00992169453208919</v>
      </c>
      <c r="X67">
        <f t="shared" si="30"/>
        <v>0.0015604220115605408</v>
      </c>
      <c r="Y67">
        <f t="shared" si="31"/>
        <v>0.9999999999999986</v>
      </c>
      <c r="Z67">
        <f t="shared" si="33"/>
        <v>0.00017981133021651488</v>
      </c>
    </row>
    <row r="68" spans="1:26" ht="13.5">
      <c r="A68">
        <f ca="1" t="shared" si="7"/>
        <v>7.509622485369997</v>
      </c>
      <c r="B68">
        <f ca="1" t="shared" si="8"/>
        <v>16</v>
      </c>
      <c r="C68">
        <f t="shared" si="9"/>
        <v>5.999999999999995</v>
      </c>
      <c r="D68">
        <f t="shared" si="10"/>
        <v>0.00017637968792137405</v>
      </c>
      <c r="E68">
        <f t="shared" si="11"/>
        <v>0.00017875721387435682</v>
      </c>
      <c r="F68">
        <f t="shared" si="12"/>
        <v>0.0003541458384246384</v>
      </c>
      <c r="G68">
        <f t="shared" si="13"/>
        <v>0.0007186542917348304</v>
      </c>
      <c r="H68">
        <f t="shared" si="14"/>
        <v>0.0014719061113479927</v>
      </c>
      <c r="I68">
        <f t="shared" si="15"/>
        <v>0.0029952407250138213</v>
      </c>
      <c r="J68">
        <f t="shared" si="16"/>
        <v>0.005965509484167604</v>
      </c>
      <c r="K68">
        <f t="shared" si="17"/>
        <v>0.011470818358361617</v>
      </c>
      <c r="L68">
        <f t="shared" si="18"/>
        <v>0.021033280797113807</v>
      </c>
      <c r="M68">
        <f t="shared" si="19"/>
        <v>0.03635809710448472</v>
      </c>
      <c r="N68">
        <f t="shared" si="20"/>
        <v>0.05859030979752974</v>
      </c>
      <c r="O68">
        <f t="shared" si="21"/>
        <v>0.08701470725588417</v>
      </c>
      <c r="P68">
        <f t="shared" si="22"/>
        <v>0.1176195020417378</v>
      </c>
      <c r="Q68">
        <f t="shared" si="23"/>
        <v>0.14265075472756195</v>
      </c>
      <c r="R68">
        <f t="shared" si="24"/>
        <v>0.15258048735243956</v>
      </c>
      <c r="S68">
        <f t="shared" si="25"/>
        <v>0.1408295381652993</v>
      </c>
      <c r="T68">
        <f t="shared" si="26"/>
        <v>0.10894782697100705</v>
      </c>
      <c r="U68">
        <f t="shared" si="27"/>
        <v>0.06776661099697495</v>
      </c>
      <c r="V68">
        <f t="shared" si="28"/>
        <v>0.03175313915950631</v>
      </c>
      <c r="W68">
        <f t="shared" si="29"/>
        <v>0.009957604134440275</v>
      </c>
      <c r="X68">
        <f t="shared" si="30"/>
        <v>0.0015667297851726894</v>
      </c>
      <c r="Y68">
        <f t="shared" si="31"/>
        <v>0.9999999999999984</v>
      </c>
      <c r="Z68">
        <f t="shared" si="33"/>
        <v>0.00017878874857803488</v>
      </c>
    </row>
    <row r="69" spans="1:26" ht="13.5">
      <c r="A69">
        <f ca="1" t="shared" si="7"/>
        <v>7.812306556758987</v>
      </c>
      <c r="B69">
        <f ca="1" t="shared" si="8"/>
        <v>15</v>
      </c>
      <c r="C69">
        <f t="shared" si="9"/>
        <v>6.099999999999994</v>
      </c>
      <c r="D69">
        <f t="shared" si="10"/>
        <v>0.00018174240433760475</v>
      </c>
      <c r="E69">
        <f t="shared" si="11"/>
        <v>0.00017766131244554051</v>
      </c>
      <c r="F69">
        <f t="shared" si="12"/>
        <v>0.0003508116587769238</v>
      </c>
      <c r="G69">
        <f t="shared" si="13"/>
        <v>0.0007110935453645079</v>
      </c>
      <c r="H69">
        <f t="shared" si="14"/>
        <v>0.0014568103754993309</v>
      </c>
      <c r="I69">
        <f t="shared" si="15"/>
        <v>0.0029675410071630915</v>
      </c>
      <c r="J69">
        <f t="shared" si="16"/>
        <v>0.005918290920803163</v>
      </c>
      <c r="K69">
        <f t="shared" si="17"/>
        <v>0.011396225524708849</v>
      </c>
      <c r="L69">
        <f t="shared" si="18"/>
        <v>0.020925227194457274</v>
      </c>
      <c r="M69">
        <f t="shared" si="19"/>
        <v>0.03621722054142746</v>
      </c>
      <c r="N69">
        <f t="shared" si="20"/>
        <v>0.058430173420667655</v>
      </c>
      <c r="O69">
        <f t="shared" si="21"/>
        <v>0.0868657494035702</v>
      </c>
      <c r="P69">
        <f t="shared" si="22"/>
        <v>0.11752519476208986</v>
      </c>
      <c r="Q69">
        <f t="shared" si="23"/>
        <v>0.14265203265083085</v>
      </c>
      <c r="R69">
        <f t="shared" si="24"/>
        <v>0.1526922635518157</v>
      </c>
      <c r="S69">
        <f t="shared" si="25"/>
        <v>0.14102393081303538</v>
      </c>
      <c r="T69">
        <f t="shared" si="26"/>
        <v>0.10916161381464587</v>
      </c>
      <c r="U69">
        <f t="shared" si="27"/>
        <v>0.06793515336114476</v>
      </c>
      <c r="V69">
        <f t="shared" si="28"/>
        <v>0.03184719912552134</v>
      </c>
      <c r="W69">
        <f t="shared" si="29"/>
        <v>0.009991400304852242</v>
      </c>
      <c r="X69">
        <f t="shared" si="30"/>
        <v>0.0015726643068409017</v>
      </c>
      <c r="Y69">
        <f t="shared" si="31"/>
        <v>0.9999999999999986</v>
      </c>
      <c r="Z69">
        <f t="shared" si="33"/>
        <v>0.00017769360690889557</v>
      </c>
    </row>
    <row r="70" spans="1:26" ht="13.5">
      <c r="A70">
        <f ca="1" t="shared" si="7"/>
        <v>7.877991120938712</v>
      </c>
      <c r="B70">
        <f ca="1" t="shared" si="8"/>
        <v>16</v>
      </c>
      <c r="C70">
        <f t="shared" si="9"/>
        <v>6.199999999999994</v>
      </c>
      <c r="D70">
        <f t="shared" si="10"/>
        <v>0.00018707224371097096</v>
      </c>
      <c r="E70">
        <f t="shared" si="11"/>
        <v>0.00017650234791646336</v>
      </c>
      <c r="F70">
        <f t="shared" si="12"/>
        <v>0.00034749310443559417</v>
      </c>
      <c r="G70">
        <f t="shared" si="13"/>
        <v>0.0007037296158535186</v>
      </c>
      <c r="H70">
        <f t="shared" si="14"/>
        <v>0.0014422738154220385</v>
      </c>
      <c r="I70">
        <f t="shared" si="15"/>
        <v>0.002941053664306824</v>
      </c>
      <c r="J70">
        <f t="shared" si="16"/>
        <v>0.005873351606196282</v>
      </c>
      <c r="K70">
        <f t="shared" si="17"/>
        <v>0.011325472264184538</v>
      </c>
      <c r="L70">
        <f t="shared" si="18"/>
        <v>0.020822995774375977</v>
      </c>
      <c r="M70">
        <f t="shared" si="19"/>
        <v>0.03608420790677524</v>
      </c>
      <c r="N70">
        <f t="shared" si="20"/>
        <v>0.05827925615531829</v>
      </c>
      <c r="O70">
        <f t="shared" si="21"/>
        <v>0.08672566297031097</v>
      </c>
      <c r="P70">
        <f t="shared" si="22"/>
        <v>0.11743686985052565</v>
      </c>
      <c r="Q70">
        <f t="shared" si="23"/>
        <v>0.1426539092384445</v>
      </c>
      <c r="R70">
        <f t="shared" si="24"/>
        <v>0.15279820589028448</v>
      </c>
      <c r="S70">
        <f t="shared" si="25"/>
        <v>0.1412075132150738</v>
      </c>
      <c r="T70">
        <f t="shared" si="26"/>
        <v>0.10936322503200126</v>
      </c>
      <c r="U70">
        <f t="shared" si="27"/>
        <v>0.06809396498833722</v>
      </c>
      <c r="V70">
        <f t="shared" si="28"/>
        <v>0.03193577803600367</v>
      </c>
      <c r="W70">
        <f t="shared" si="29"/>
        <v>0.010023213528823884</v>
      </c>
      <c r="X70">
        <f t="shared" si="30"/>
        <v>0.0015782487516973237</v>
      </c>
      <c r="Y70">
        <f t="shared" si="31"/>
        <v>0.9999999999999983</v>
      </c>
      <c r="Z70">
        <f t="shared" si="33"/>
        <v>0.00017653537278474455</v>
      </c>
    </row>
    <row r="71" spans="1:26" ht="13.5">
      <c r="A71">
        <f ca="1" t="shared" si="7"/>
        <v>7.979832218175766</v>
      </c>
      <c r="B71">
        <f ca="1" t="shared" si="8"/>
        <v>15</v>
      </c>
      <c r="C71">
        <f t="shared" si="9"/>
        <v>6.299999999999994</v>
      </c>
      <c r="D71">
        <f t="shared" si="10"/>
        <v>0.00019236731414846487</v>
      </c>
      <c r="E71">
        <f t="shared" si="11"/>
        <v>0.00017528914069304112</v>
      </c>
      <c r="F71">
        <f t="shared" si="12"/>
        <v>0.00034419814784993226</v>
      </c>
      <c r="G71">
        <f t="shared" si="13"/>
        <v>0.0006965645150331062</v>
      </c>
      <c r="H71">
        <f t="shared" si="14"/>
        <v>0.0014282824383250125</v>
      </c>
      <c r="I71">
        <f t="shared" si="15"/>
        <v>0.0029157314005961244</v>
      </c>
      <c r="J71">
        <f t="shared" si="16"/>
        <v>0.005830584942072324</v>
      </c>
      <c r="K71">
        <f t="shared" si="17"/>
        <v>0.011258359868954492</v>
      </c>
      <c r="L71">
        <f t="shared" si="18"/>
        <v>0.02072626483185855</v>
      </c>
      <c r="M71">
        <f t="shared" si="19"/>
        <v>0.03595860367638813</v>
      </c>
      <c r="N71">
        <f t="shared" si="20"/>
        <v>0.05813700292512002</v>
      </c>
      <c r="O71">
        <f t="shared" si="21"/>
        <v>0.08659389224365278</v>
      </c>
      <c r="P71">
        <f t="shared" si="22"/>
        <v>0.11735412694938138</v>
      </c>
      <c r="Q71">
        <f t="shared" si="23"/>
        <v>0.1426562999341307</v>
      </c>
      <c r="R71">
        <f t="shared" si="24"/>
        <v>0.15289862259272097</v>
      </c>
      <c r="S71">
        <f t="shared" si="25"/>
        <v>0.14138090930191802</v>
      </c>
      <c r="T71">
        <f t="shared" si="26"/>
        <v>0.1095533846061049</v>
      </c>
      <c r="U71">
        <f t="shared" si="27"/>
        <v>0.06824363392194163</v>
      </c>
      <c r="V71">
        <f t="shared" si="28"/>
        <v>0.03201921063353664</v>
      </c>
      <c r="W71">
        <f t="shared" si="29"/>
        <v>0.010053165829655056</v>
      </c>
      <c r="X71">
        <f t="shared" si="30"/>
        <v>0.0015835047859171984</v>
      </c>
      <c r="Y71">
        <f t="shared" si="31"/>
        <v>0.9999999999999986</v>
      </c>
      <c r="Z71">
        <f t="shared" si="33"/>
        <v>0.0001753228670820905</v>
      </c>
    </row>
    <row r="72" spans="1:26" ht="13.5">
      <c r="A72">
        <f ca="1" t="shared" si="7"/>
        <v>7.995836947138183</v>
      </c>
      <c r="B72">
        <f ca="1" t="shared" si="8"/>
        <v>16</v>
      </c>
      <c r="C72">
        <f t="shared" si="9"/>
        <v>6.399999999999993</v>
      </c>
      <c r="D72">
        <f t="shared" si="10"/>
        <v>0.00019762598836925611</v>
      </c>
      <c r="E72">
        <f t="shared" si="11"/>
        <v>0.0001740298869774069</v>
      </c>
      <c r="F72">
        <f t="shared" si="12"/>
        <v>0.000340933867084767</v>
      </c>
      <c r="G72">
        <f t="shared" si="13"/>
        <v>0.0006895993165586739</v>
      </c>
      <c r="H72">
        <f t="shared" si="14"/>
        <v>0.0014148218268848678</v>
      </c>
      <c r="I72">
        <f t="shared" si="15"/>
        <v>0.0028915280851201813</v>
      </c>
      <c r="J72">
        <f t="shared" si="16"/>
        <v>0.005789888824532919</v>
      </c>
      <c r="K72">
        <f t="shared" si="17"/>
        <v>0.011194699791416182</v>
      </c>
      <c r="L72">
        <f t="shared" si="18"/>
        <v>0.02063473088591948</v>
      </c>
      <c r="M72">
        <f t="shared" si="19"/>
        <v>0.035839979860779324</v>
      </c>
      <c r="N72">
        <f t="shared" si="20"/>
        <v>0.05800289384524155</v>
      </c>
      <c r="O72">
        <f t="shared" si="21"/>
        <v>0.08646991830697653</v>
      </c>
      <c r="P72">
        <f t="shared" si="22"/>
        <v>0.11727659394682013</v>
      </c>
      <c r="Q72">
        <f t="shared" si="23"/>
        <v>0.14265912891443613</v>
      </c>
      <c r="R72">
        <f t="shared" si="24"/>
        <v>0.15299380527072792</v>
      </c>
      <c r="S72">
        <f t="shared" si="25"/>
        <v>0.14154470522770882</v>
      </c>
      <c r="T72">
        <f t="shared" si="26"/>
        <v>0.10973277120963046</v>
      </c>
      <c r="U72">
        <f t="shared" si="27"/>
        <v>0.06838471078771963</v>
      </c>
      <c r="V72">
        <f t="shared" si="28"/>
        <v>0.03209781015038876</v>
      </c>
      <c r="W72">
        <f t="shared" si="29"/>
        <v>0.010081371338521359</v>
      </c>
      <c r="X72">
        <f t="shared" si="30"/>
        <v>0.0015884526681841098</v>
      </c>
      <c r="Y72">
        <f t="shared" si="31"/>
        <v>0.9999999999999984</v>
      </c>
      <c r="Z72">
        <f t="shared" si="33"/>
        <v>0.00017406428660408682</v>
      </c>
    </row>
    <row r="73" spans="1:26" ht="13.5">
      <c r="A73">
        <f ca="1" t="shared" si="7"/>
        <v>8.214941927554769</v>
      </c>
      <c r="B73">
        <f ca="1" t="shared" si="8"/>
        <v>15</v>
      </c>
      <c r="C73">
        <f t="shared" si="9"/>
        <v>6.499999999999993</v>
      </c>
      <c r="D73">
        <f t="shared" si="10"/>
        <v>0.0002028468849785783</v>
      </c>
      <c r="E73">
        <f t="shared" si="11"/>
        <v>0.00017273218313031708</v>
      </c>
      <c r="F73">
        <f t="shared" si="12"/>
        <v>0.00033770651673755727</v>
      </c>
      <c r="G73">
        <f t="shared" si="13"/>
        <v>0.0006828342676473734</v>
      </c>
      <c r="H73">
        <f t="shared" si="14"/>
        <v>0.001401877261546015</v>
      </c>
      <c r="I73">
        <f t="shared" si="15"/>
        <v>0.002868398813451169</v>
      </c>
      <c r="J73">
        <f t="shared" si="16"/>
        <v>0.005751165517930633</v>
      </c>
      <c r="K73">
        <f t="shared" si="17"/>
        <v>0.011134313149048922</v>
      </c>
      <c r="L73">
        <f t="shared" si="18"/>
        <v>0.020548107615562233</v>
      </c>
      <c r="M73">
        <f t="shared" si="19"/>
        <v>0.03572793424609696</v>
      </c>
      <c r="N73">
        <f t="shared" si="20"/>
        <v>0.05787644184143634</v>
      </c>
      <c r="O73">
        <f t="shared" si="21"/>
        <v>0.08635325644719691</v>
      </c>
      <c r="P73">
        <f t="shared" si="22"/>
        <v>0.1172039248700747</v>
      </c>
      <c r="Q73">
        <f t="shared" si="23"/>
        <v>0.14266232828991698</v>
      </c>
      <c r="R73">
        <f t="shared" si="24"/>
        <v>0.15308402985185388</v>
      </c>
      <c r="S73">
        <f t="shared" si="25"/>
        <v>0.14169945180917737</v>
      </c>
      <c r="T73">
        <f t="shared" si="26"/>
        <v>0.1099020212040539</v>
      </c>
      <c r="U73">
        <f t="shared" si="27"/>
        <v>0.06851771130340578</v>
      </c>
      <c r="V73">
        <f t="shared" si="28"/>
        <v>0.032171869755934536</v>
      </c>
      <c r="W73">
        <f t="shared" si="29"/>
        <v>0.010107936826385099</v>
      </c>
      <c r="X73">
        <f t="shared" si="30"/>
        <v>0.0015931113444331729</v>
      </c>
      <c r="Y73">
        <f t="shared" si="31"/>
        <v>0.9999999999999986</v>
      </c>
      <c r="Z73">
        <f aca="true" t="shared" si="34" ref="Z73:Z136">E73/(1-D73)</f>
        <v>0.00017276722842442935</v>
      </c>
    </row>
    <row r="74" spans="1:26" ht="13.5">
      <c r="A74">
        <f aca="true" ca="1" t="shared" si="35" ref="A74:A96">A73-LN(RAND())/(F$2*B73*(D$2-B73)+G$2*B73)</f>
        <v>8.461876872890516</v>
      </c>
      <c r="B74">
        <f aca="true" ca="1" t="shared" si="36" ref="B74:B96">B73+IF(RAND()&lt;1/(F$2*B73*(D$2-B73)/(G$2*B73)+1),-1,1)</f>
        <v>14</v>
      </c>
      <c r="C74">
        <f aca="true" t="shared" si="37" ref="C74:C137">C73+H$2</f>
        <v>6.5999999999999925</v>
      </c>
      <c r="D74">
        <f aca="true" t="shared" si="38" ref="D74:D96">E73*E$5+D73</f>
        <v>0.0002080288504724878</v>
      </c>
      <c r="E74">
        <f aca="true" t="shared" si="39" ref="E74:E96">D73*D$4+F73*F$5+E73*(1-E$4-E$5)</f>
        <v>0.0001714030512432809</v>
      </c>
      <c r="F74">
        <f aca="true" t="shared" si="40" ref="F74:F96">E73*E$4+G73*G$5+F73*(1-F$4-F$5)</f>
        <v>0.00033452159420618724</v>
      </c>
      <c r="G74">
        <f aca="true" t="shared" si="41" ref="G74:G96">F73*F$4+H73*H$5+G73*(1-G$4-G$5)</f>
        <v>0.0006762688897073117</v>
      </c>
      <c r="H74">
        <f aca="true" t="shared" si="42" ref="H74:H96">G73*G$4+I73*I$5+H73*(1-H$4-H$5)</f>
        <v>0.001389433826733524</v>
      </c>
      <c r="I74">
        <f aca="true" t="shared" si="43" ref="I74:I96">H73*H$4+J73*J$5+I73*(1-I$4-I$5)</f>
        <v>0.0028462999533115443</v>
      </c>
      <c r="J74">
        <f aca="true" t="shared" si="44" ref="J74:J96">I73*I$4+K73*K$5+J73*(1-J$4-J$5)</f>
        <v>0.005714321523516715</v>
      </c>
      <c r="K74">
        <f aca="true" t="shared" si="45" ref="K74:K96">J73*J$4+L73*L$5+K73*(1-K$4-K$5)</f>
        <v>0.011077030250197191</v>
      </c>
      <c r="L74">
        <f aca="true" t="shared" si="46" ref="L74:L96">K73*K$4+M73*M$5+L73*(1-L$4-L$5)</f>
        <v>0.02046612486162086</v>
      </c>
      <c r="M74">
        <f aca="true" t="shared" si="47" ref="M74:M96">L73*L$4+N73*N$5+M73*(1-M$4-M$5)</f>
        <v>0.03562208875573356</v>
      </c>
      <c r="N74">
        <f aca="true" t="shared" si="48" ref="N74:N96">M73*M$4+O73*O$5+N73*(1-N$4-N$5)</f>
        <v>0.05775719044768024</v>
      </c>
      <c r="O74">
        <f aca="true" t="shared" si="49" ref="O74:O96">N73*N$4+P73*P$5+O73*(1-O$4-O$5)</f>
        <v>0.0862434537522045</v>
      </c>
      <c r="P74">
        <f aca="true" t="shared" si="50" ref="P74:P96">O73*O$4+Q73*Q$5+P73*(1-P$4-P$5)</f>
        <v>0.11713579795364204</v>
      </c>
      <c r="Q74">
        <f aca="true" t="shared" si="51" ref="Q74:Q96">P73*P$4+R73*R$5+Q73*(1-Q$4-Q$5)</f>
        <v>0.14266583736035163</v>
      </c>
      <c r="R74">
        <f aca="true" t="shared" si="52" ref="R74:R96">Q73*Q$4+S73*S$5+R73*(1-R$4-R$5)</f>
        <v>0.15316955746233865</v>
      </c>
      <c r="S74">
        <f aca="true" t="shared" si="53" ref="S74:S96">R73*R$4+T73*T$5+S73*(1-S$4-S$5)</f>
        <v>0.14184566678233054</v>
      </c>
      <c r="T74">
        <f aca="true" t="shared" si="54" ref="T74:T96">S73*S$4+U73*U$5+T73*(1-T$4-T$5)</f>
        <v>0.11006173143398923</v>
      </c>
      <c r="U74">
        <f aca="true" t="shared" si="55" ref="U74:U96">T73*T$4+V73*V$5+U73*(1-U$4-U$5)</f>
        <v>0.06864311860980225</v>
      </c>
      <c r="V74">
        <f aca="true" t="shared" si="56" ref="V74:V96">U73*U$4+W73*W$5+V73*(1-V$4-V$5)</f>
        <v>0.032241663905069655</v>
      </c>
      <c r="W74">
        <f aca="true" t="shared" si="57" ref="W74:W96">V73*V$4+X73*X$5+W73*(1-W$4-W$5)</f>
        <v>0.010132962199567129</v>
      </c>
      <c r="X74">
        <f aca="true" t="shared" si="58" ref="X74:X96">W73*W$4+X73*(1-X$4-X$5)</f>
        <v>0.0015974985362798536</v>
      </c>
      <c r="Y74">
        <f aca="true" t="shared" si="59" ref="Y74:Y96">SUM(D74:X74)</f>
        <v>0.9999999999999984</v>
      </c>
      <c r="Z74">
        <f t="shared" si="34"/>
        <v>0.0001714387154421808</v>
      </c>
    </row>
    <row r="75" spans="1:26" ht="13.5">
      <c r="A75">
        <f ca="1" t="shared" si="35"/>
        <v>8.47289600479929</v>
      </c>
      <c r="B75">
        <f ca="1" t="shared" si="36"/>
        <v>13</v>
      </c>
      <c r="C75">
        <f t="shared" si="37"/>
        <v>6.699999999999992</v>
      </c>
      <c r="D75">
        <f t="shared" si="38"/>
        <v>0.00021317094200978625</v>
      </c>
      <c r="E75">
        <f t="shared" si="39"/>
        <v>0.00017004896549024202</v>
      </c>
      <c r="F75">
        <f t="shared" si="40"/>
        <v>0.00033138390153847206</v>
      </c>
      <c r="G75">
        <f t="shared" si="41"/>
        <v>0.0006699020689234257</v>
      </c>
      <c r="H75">
        <f t="shared" si="42"/>
        <v>0.0013774765028428696</v>
      </c>
      <c r="I75">
        <f t="shared" si="43"/>
        <v>0.0028251891766107196</v>
      </c>
      <c r="J75">
        <f t="shared" si="44"/>
        <v>0.005679267444439924</v>
      </c>
      <c r="K75">
        <f t="shared" si="45"/>
        <v>0.011022690140482086</v>
      </c>
      <c r="L75">
        <f t="shared" si="46"/>
        <v>0.020388527689141622</v>
      </c>
      <c r="M75">
        <f t="shared" si="47"/>
        <v>0.03552208792547947</v>
      </c>
      <c r="N75">
        <f t="shared" si="48"/>
        <v>0.05764471176185165</v>
      </c>
      <c r="O75">
        <f t="shared" si="49"/>
        <v>0.08614008689378704</v>
      </c>
      <c r="P75">
        <f t="shared" si="50"/>
        <v>0.11707191385046109</v>
      </c>
      <c r="Q75">
        <f t="shared" si="51"/>
        <v>0.14266960194278494</v>
      </c>
      <c r="R75">
        <f t="shared" si="52"/>
        <v>0.1532506352449829</v>
      </c>
      <c r="S75">
        <f t="shared" si="53"/>
        <v>0.14198383690940491</v>
      </c>
      <c r="T75">
        <f t="shared" si="54"/>
        <v>0.11021246182117093</v>
      </c>
      <c r="U75">
        <f t="shared" si="55"/>
        <v>0.0687613854409177</v>
      </c>
      <c r="V75">
        <f t="shared" si="56"/>
        <v>0.03230744959267235</v>
      </c>
      <c r="W75">
        <f t="shared" si="57"/>
        <v>0.010156540961535438</v>
      </c>
      <c r="X75">
        <f t="shared" si="58"/>
        <v>0.0016016308234708186</v>
      </c>
      <c r="Y75">
        <f t="shared" si="59"/>
        <v>0.9999999999999986</v>
      </c>
      <c r="Z75">
        <f t="shared" si="34"/>
        <v>0.00017008522271739064</v>
      </c>
    </row>
    <row r="76" spans="1:26" ht="13.5">
      <c r="A76">
        <f ca="1" t="shared" si="35"/>
        <v>8.601578379996884</v>
      </c>
      <c r="B76">
        <f ca="1" t="shared" si="36"/>
        <v>14</v>
      </c>
      <c r="C76">
        <f t="shared" si="37"/>
        <v>6.799999999999992</v>
      </c>
      <c r="D76">
        <f t="shared" si="38"/>
        <v>0.00021827241097449352</v>
      </c>
      <c r="E76">
        <f t="shared" si="39"/>
        <v>0.0001686758788962701</v>
      </c>
      <c r="F76">
        <f t="shared" si="40"/>
        <v>0.0003282976030939201</v>
      </c>
      <c r="G76">
        <f t="shared" si="41"/>
        <v>0.000663732137762913</v>
      </c>
      <c r="H76">
        <f t="shared" si="42"/>
        <v>0.0013659902456590886</v>
      </c>
      <c r="I76">
        <f t="shared" si="43"/>
        <v>0.0028050254797989966</v>
      </c>
      <c r="J76">
        <f t="shared" si="44"/>
        <v>0.0056459178485062265</v>
      </c>
      <c r="K76">
        <f t="shared" si="45"/>
        <v>0.010971140169120257</v>
      </c>
      <c r="L76">
        <f t="shared" si="46"/>
        <v>0.020315075506758457</v>
      </c>
      <c r="M76">
        <f t="shared" si="47"/>
        <v>0.03542759748183115</v>
      </c>
      <c r="N76">
        <f t="shared" si="48"/>
        <v>0.05753860455043239</v>
      </c>
      <c r="O76">
        <f t="shared" si="49"/>
        <v>0.08604276007350453</v>
      </c>
      <c r="P76">
        <f t="shared" si="50"/>
        <v>0.11701199398618448</v>
      </c>
      <c r="Q76">
        <f t="shared" si="51"/>
        <v>0.14267357375224582</v>
      </c>
      <c r="R76">
        <f t="shared" si="52"/>
        <v>0.1533274971323966</v>
      </c>
      <c r="S76">
        <f t="shared" si="53"/>
        <v>0.14211441993620072</v>
      </c>
      <c r="T76">
        <f t="shared" si="54"/>
        <v>0.11035473778012905</v>
      </c>
      <c r="U76">
        <f t="shared" si="55"/>
        <v>0.06887293614143342</v>
      </c>
      <c r="V76">
        <f t="shared" si="56"/>
        <v>0.03236946752145748</v>
      </c>
      <c r="W76">
        <f t="shared" si="57"/>
        <v>0.010178760642877887</v>
      </c>
      <c r="X76">
        <f t="shared" si="58"/>
        <v>0.001605523720734194</v>
      </c>
      <c r="Y76">
        <f t="shared" si="59"/>
        <v>0.9999999999999983</v>
      </c>
      <c r="Z76">
        <f t="shared" si="34"/>
        <v>0.00016871270422498332</v>
      </c>
    </row>
    <row r="77" spans="1:26" ht="13.5">
      <c r="A77">
        <f ca="1" t="shared" si="35"/>
        <v>8.732432316526147</v>
      </c>
      <c r="B77">
        <f ca="1" t="shared" si="36"/>
        <v>15</v>
      </c>
      <c r="C77">
        <f t="shared" si="37"/>
        <v>6.8999999999999915</v>
      </c>
      <c r="D77">
        <f t="shared" si="38"/>
        <v>0.00022333268734138161</v>
      </c>
      <c r="E77">
        <f t="shared" si="39"/>
        <v>0.00016728925021987156</v>
      </c>
      <c r="F77">
        <f t="shared" si="40"/>
        <v>0.00032526627924518714</v>
      </c>
      <c r="G77">
        <f t="shared" si="41"/>
        <v>0.0006577569482707043</v>
      </c>
      <c r="H77">
        <f t="shared" si="42"/>
        <v>0.001354960054668482</v>
      </c>
      <c r="I77">
        <f t="shared" si="43"/>
        <v>0.0027857691942465524</v>
      </c>
      <c r="J77">
        <f t="shared" si="44"/>
        <v>0.005614191129842367</v>
      </c>
      <c r="K77">
        <f t="shared" si="45"/>
        <v>0.01092223557464993</v>
      </c>
      <c r="L77">
        <f t="shared" si="46"/>
        <v>0.02024554123893649</v>
      </c>
      <c r="M77">
        <f t="shared" si="47"/>
        <v>0.035338303016604095</v>
      </c>
      <c r="N77">
        <f t="shared" si="48"/>
        <v>0.057438492487849394</v>
      </c>
      <c r="O77">
        <f t="shared" si="49"/>
        <v>0.08595110312310589</v>
      </c>
      <c r="P77">
        <f t="shared" si="50"/>
        <v>0.11695577903755013</v>
      </c>
      <c r="Q77">
        <f t="shared" si="51"/>
        <v>0.14267770984057324</v>
      </c>
      <c r="R77">
        <f t="shared" si="52"/>
        <v>0.15340036456974562</v>
      </c>
      <c r="S77">
        <f t="shared" si="53"/>
        <v>0.14223784641890366</v>
      </c>
      <c r="T77">
        <f t="shared" si="54"/>
        <v>0.11048905246423212</v>
      </c>
      <c r="U77">
        <f t="shared" si="55"/>
        <v>0.06897816854446519</v>
      </c>
      <c r="V77">
        <f t="shared" si="56"/>
        <v>0.03242794318851402</v>
      </c>
      <c r="W77">
        <f t="shared" si="57"/>
        <v>0.010199703201666955</v>
      </c>
      <c r="X77">
        <f t="shared" si="58"/>
        <v>0.001609191749367077</v>
      </c>
      <c r="Y77">
        <f t="shared" si="59"/>
        <v>0.9999999999999983</v>
      </c>
      <c r="Z77">
        <f t="shared" si="34"/>
        <v>0.00016732661972351817</v>
      </c>
    </row>
    <row r="78" spans="1:26" ht="13.5">
      <c r="A78">
        <f ca="1" t="shared" si="35"/>
        <v>8.752018624331164</v>
      </c>
      <c r="B78">
        <f ca="1" t="shared" si="36"/>
        <v>14</v>
      </c>
      <c r="C78">
        <f t="shared" si="37"/>
        <v>6.999999999999991</v>
      </c>
      <c r="D78">
        <f t="shared" si="38"/>
        <v>0.00022835136484797777</v>
      </c>
      <c r="E78">
        <f t="shared" si="39"/>
        <v>0.00016589407069709884</v>
      </c>
      <c r="F78">
        <f t="shared" si="40"/>
        <v>0.0003222929763415934</v>
      </c>
      <c r="G78">
        <f t="shared" si="41"/>
        <v>0.0006519739379416628</v>
      </c>
      <c r="H78">
        <f t="shared" si="42"/>
        <v>0.0013443710315603624</v>
      </c>
      <c r="I78">
        <f t="shared" si="43"/>
        <v>0.002767381988132653</v>
      </c>
      <c r="J78">
        <f t="shared" si="44"/>
        <v>0.005584009370455889</v>
      </c>
      <c r="K78">
        <f t="shared" si="45"/>
        <v>0.010875839089386278</v>
      </c>
      <c r="L78">
        <f t="shared" si="46"/>
        <v>0.02017971054785104</v>
      </c>
      <c r="M78">
        <f t="shared" si="47"/>
        <v>0.0352539087499463</v>
      </c>
      <c r="N78">
        <f t="shared" si="48"/>
        <v>0.05734402252141385</v>
      </c>
      <c r="O78">
        <f t="shared" si="49"/>
        <v>0.08586476974398626</v>
      </c>
      <c r="P78">
        <f t="shared" si="50"/>
        <v>0.116903027529769</v>
      </c>
      <c r="Q78">
        <f t="shared" si="51"/>
        <v>0.14268197208260608</v>
      </c>
      <c r="R78">
        <f t="shared" si="52"/>
        <v>0.1534694471971268</v>
      </c>
      <c r="S78">
        <f t="shared" si="53"/>
        <v>0.14235452142543273</v>
      </c>
      <c r="T78">
        <f t="shared" si="54"/>
        <v>0.11061586885761254</v>
      </c>
      <c r="U78">
        <f t="shared" si="55"/>
        <v>0.06907745571830116</v>
      </c>
      <c r="V78">
        <f t="shared" si="56"/>
        <v>0.03248308789657272</v>
      </c>
      <c r="W78">
        <f t="shared" si="57"/>
        <v>0.0102194453961112</v>
      </c>
      <c r="X78">
        <f t="shared" si="58"/>
        <v>0.0016126485039051914</v>
      </c>
      <c r="Y78">
        <f t="shared" si="59"/>
        <v>0.9999999999999983</v>
      </c>
      <c r="Z78">
        <f t="shared" si="34"/>
        <v>0.0001659319614869763</v>
      </c>
    </row>
    <row r="79" spans="1:26" ht="13.5">
      <c r="A79">
        <f ca="1" t="shared" si="35"/>
        <v>8.827512726074714</v>
      </c>
      <c r="B79">
        <f ca="1" t="shared" si="36"/>
        <v>13</v>
      </c>
      <c r="C79">
        <f t="shared" si="37"/>
        <v>7.099999999999991</v>
      </c>
      <c r="D79">
        <f t="shared" si="38"/>
        <v>0.00023332818696889074</v>
      </c>
      <c r="E79">
        <f t="shared" si="39"/>
        <v>0.0001644948904404571</v>
      </c>
      <c r="F79">
        <f t="shared" si="40"/>
        <v>0.00031938025315058504</v>
      </c>
      <c r="G79">
        <f t="shared" si="41"/>
        <v>0.0006463801888805194</v>
      </c>
      <c r="H79">
        <f t="shared" si="42"/>
        <v>0.001334208430068825</v>
      </c>
      <c r="I79">
        <f t="shared" si="43"/>
        <v>0.002749826861144386</v>
      </c>
      <c r="J79">
        <f t="shared" si="44"/>
        <v>0.0055552982025032175</v>
      </c>
      <c r="K79">
        <f t="shared" si="45"/>
        <v>0.010831820562020126</v>
      </c>
      <c r="L79">
        <f t="shared" si="46"/>
        <v>0.020117381101554546</v>
      </c>
      <c r="M79">
        <f t="shared" si="47"/>
        <v>0.035174136375630036</v>
      </c>
      <c r="N79">
        <f t="shared" si="48"/>
        <v>0.05725486335102165</v>
      </c>
      <c r="O79">
        <f t="shared" si="49"/>
        <v>0.08578343587662135</v>
      </c>
      <c r="P79">
        <f t="shared" si="50"/>
        <v>0.11685351454025258</v>
      </c>
      <c r="Q79">
        <f t="shared" si="51"/>
        <v>0.14268632670988632</v>
      </c>
      <c r="R79">
        <f t="shared" si="52"/>
        <v>0.15353494349057079</v>
      </c>
      <c r="S79">
        <f t="shared" si="53"/>
        <v>0.14246482612389802</v>
      </c>
      <c r="T79">
        <f t="shared" si="54"/>
        <v>0.11073562172239337</v>
      </c>
      <c r="U79">
        <f t="shared" si="55"/>
        <v>0.06917114759238605</v>
      </c>
      <c r="V79">
        <f t="shared" si="56"/>
        <v>0.03253509969499055</v>
      </c>
      <c r="W79">
        <f t="shared" si="57"/>
        <v>0.010238059131423456</v>
      </c>
      <c r="X79">
        <f t="shared" si="58"/>
        <v>0.0016159067141926406</v>
      </c>
      <c r="Y79">
        <f t="shared" si="59"/>
        <v>0.9999999999999984</v>
      </c>
      <c r="Z79">
        <f t="shared" si="34"/>
        <v>0.00016453328069253713</v>
      </c>
    </row>
    <row r="80" spans="1:26" ht="13.5">
      <c r="A80">
        <f ca="1" t="shared" si="35"/>
        <v>8.985038409685497</v>
      </c>
      <c r="B80">
        <f ca="1" t="shared" si="36"/>
        <v>12</v>
      </c>
      <c r="C80">
        <f t="shared" si="37"/>
        <v>7.19999999999999</v>
      </c>
      <c r="D80">
        <f t="shared" si="38"/>
        <v>0.00023826303368210445</v>
      </c>
      <c r="E80">
        <f t="shared" si="39"/>
        <v>0.00016309584432443506</v>
      </c>
      <c r="F80">
        <f t="shared" si="40"/>
        <v>0.0003165302239855348</v>
      </c>
      <c r="G80">
        <f t="shared" si="41"/>
        <v>0.0006409724808921044</v>
      </c>
      <c r="H80">
        <f t="shared" si="42"/>
        <v>0.0013244576981747325</v>
      </c>
      <c r="I80">
        <f t="shared" si="43"/>
        <v>0.0027330681331161864</v>
      </c>
      <c r="J80">
        <f t="shared" si="44"/>
        <v>0.005527986671954657</v>
      </c>
      <c r="K80">
        <f t="shared" si="45"/>
        <v>0.010790056597701185</v>
      </c>
      <c r="L80">
        <f t="shared" si="46"/>
        <v>0.020058361885574538</v>
      </c>
      <c r="M80">
        <f t="shared" si="47"/>
        <v>0.03509872398232574</v>
      </c>
      <c r="N80">
        <f t="shared" si="48"/>
        <v>0.057170704015426246</v>
      </c>
      <c r="O80">
        <f t="shared" si="49"/>
        <v>0.08570679818841048</v>
      </c>
      <c r="P80">
        <f t="shared" si="50"/>
        <v>0.11680703050222364</v>
      </c>
      <c r="Q80">
        <f t="shared" si="51"/>
        <v>0.14269074388539335</v>
      </c>
      <c r="R80">
        <f t="shared" si="52"/>
        <v>0.1535970413672437</v>
      </c>
      <c r="S80">
        <f t="shared" si="53"/>
        <v>0.1425691192644707</v>
      </c>
      <c r="T80">
        <f t="shared" si="54"/>
        <v>0.11084871941305731</v>
      </c>
      <c r="U80">
        <f t="shared" si="55"/>
        <v>0.0692595724706715</v>
      </c>
      <c r="V80">
        <f t="shared" si="56"/>
        <v>0.03258416425556717</v>
      </c>
      <c r="W80">
        <f t="shared" si="57"/>
        <v>0.010255611782640742</v>
      </c>
      <c r="X80">
        <f t="shared" si="58"/>
        <v>0.0016189783031622844</v>
      </c>
      <c r="Y80">
        <f t="shared" si="59"/>
        <v>0.9999999999999983</v>
      </c>
      <c r="Z80">
        <f t="shared" si="34"/>
        <v>0.00016313471329612385</v>
      </c>
    </row>
    <row r="81" spans="1:26" ht="13.5">
      <c r="A81">
        <f ca="1" t="shared" si="35"/>
        <v>9.087113102583682</v>
      </c>
      <c r="B81">
        <f ca="1" t="shared" si="36"/>
        <v>13</v>
      </c>
      <c r="C81">
        <f t="shared" si="37"/>
        <v>7.29999999999999</v>
      </c>
      <c r="D81">
        <f t="shared" si="38"/>
        <v>0.0002431559090118375</v>
      </c>
      <c r="E81">
        <f t="shared" si="39"/>
        <v>0.00016170067722301278</v>
      </c>
      <c r="F81">
        <f t="shared" si="40"/>
        <v>0.0003137445987201172</v>
      </c>
      <c r="G81">
        <f t="shared" si="41"/>
        <v>0.0006357473390826925</v>
      </c>
      <c r="H81">
        <f t="shared" si="42"/>
        <v>0.0013151045135727647</v>
      </c>
      <c r="I81">
        <f t="shared" si="43"/>
        <v>0.002717071427597941</v>
      </c>
      <c r="J81">
        <f t="shared" si="44"/>
        <v>0.005502007104217681</v>
      </c>
      <c r="K81">
        <f t="shared" si="45"/>
        <v>0.010750430214988742</v>
      </c>
      <c r="L81">
        <f t="shared" si="46"/>
        <v>0.020002472555142856</v>
      </c>
      <c r="M81">
        <f t="shared" si="47"/>
        <v>0.0350274250455502</v>
      </c>
      <c r="N81">
        <f t="shared" si="48"/>
        <v>0.057091252576511944</v>
      </c>
      <c r="O81">
        <f t="shared" si="49"/>
        <v>0.08563457267148547</v>
      </c>
      <c r="P81">
        <f t="shared" si="50"/>
        <v>0.11676338009892238</v>
      </c>
      <c r="Q81">
        <f t="shared" si="51"/>
        <v>0.14269519731754568</v>
      </c>
      <c r="R81">
        <f t="shared" si="52"/>
        <v>0.15365591875562476</v>
      </c>
      <c r="S81">
        <f t="shared" si="53"/>
        <v>0.14266773856379222</v>
      </c>
      <c r="T81">
        <f t="shared" si="54"/>
        <v>0.11095554556683043</v>
      </c>
      <c r="U81">
        <f t="shared" si="55"/>
        <v>0.06934303844079241</v>
      </c>
      <c r="V81">
        <f t="shared" si="56"/>
        <v>0.032630455687685266</v>
      </c>
      <c r="W81">
        <f t="shared" si="57"/>
        <v>0.01027216649508411</v>
      </c>
      <c r="X81">
        <f t="shared" si="58"/>
        <v>0.0016218744406157842</v>
      </c>
      <c r="Y81">
        <f t="shared" si="59"/>
        <v>0.9999999999999983</v>
      </c>
      <c r="Z81">
        <f t="shared" si="34"/>
        <v>0.0001617400052610156</v>
      </c>
    </row>
    <row r="82" spans="1:26" ht="13.5">
      <c r="A82">
        <f ca="1" t="shared" si="35"/>
        <v>9.268950148376117</v>
      </c>
      <c r="B82">
        <f ca="1" t="shared" si="36"/>
        <v>14</v>
      </c>
      <c r="C82">
        <f t="shared" si="37"/>
        <v>7.39999999999999</v>
      </c>
      <c r="D82">
        <f t="shared" si="38"/>
        <v>0.00024800692932852787</v>
      </c>
      <c r="E82">
        <f t="shared" si="39"/>
        <v>0.0001603127684933432</v>
      </c>
      <c r="F82">
        <f t="shared" si="40"/>
        <v>0.0003110247198809176</v>
      </c>
      <c r="G82">
        <f t="shared" si="41"/>
        <v>0.0006307010764975163</v>
      </c>
      <c r="H82">
        <f t="shared" si="42"/>
        <v>0.001306134813206526</v>
      </c>
      <c r="I82">
        <f t="shared" si="43"/>
        <v>0.0027018036512114893</v>
      </c>
      <c r="J82">
        <f t="shared" si="44"/>
        <v>0.0054772949721839355</v>
      </c>
      <c r="K82">
        <f t="shared" si="45"/>
        <v>0.010712830519026939</v>
      </c>
      <c r="L82">
        <f t="shared" si="46"/>
        <v>0.019949542825558428</v>
      </c>
      <c r="M82">
        <f t="shared" si="47"/>
        <v>0.034960007485126454</v>
      </c>
      <c r="N82">
        <f t="shared" si="48"/>
        <v>0.05701623489443995</v>
      </c>
      <c r="O82">
        <f t="shared" si="49"/>
        <v>0.08556649334137796</v>
      </c>
      <c r="P82">
        <f t="shared" si="50"/>
        <v>0.11672238124205571</v>
      </c>
      <c r="Q82">
        <f t="shared" si="51"/>
        <v>0.14269966390906474</v>
      </c>
      <c r="R82">
        <f t="shared" si="52"/>
        <v>0.15371174413408972</v>
      </c>
      <c r="S82">
        <f t="shared" si="53"/>
        <v>0.14276100199810465</v>
      </c>
      <c r="T82">
        <f t="shared" si="54"/>
        <v>0.1110564606795923</v>
      </c>
      <c r="U82">
        <f t="shared" si="55"/>
        <v>0.06942183468632199</v>
      </c>
      <c r="V82">
        <f t="shared" si="56"/>
        <v>0.032674137297151885</v>
      </c>
      <c r="W82">
        <f t="shared" si="57"/>
        <v>0.010287782464005996</v>
      </c>
      <c r="X82">
        <f t="shared" si="58"/>
        <v>0.001624605593279304</v>
      </c>
      <c r="Y82">
        <f t="shared" si="59"/>
        <v>0.9999999999999982</v>
      </c>
      <c r="Z82">
        <f t="shared" si="34"/>
        <v>0.00016035253703366295</v>
      </c>
    </row>
    <row r="83" spans="1:26" ht="13.5">
      <c r="A83">
        <f ca="1" t="shared" si="35"/>
        <v>9.276110226709186</v>
      </c>
      <c r="B83">
        <f ca="1" t="shared" si="36"/>
        <v>15</v>
      </c>
      <c r="C83">
        <f t="shared" si="37"/>
        <v>7.499999999999989</v>
      </c>
      <c r="D83">
        <f t="shared" si="38"/>
        <v>0.0002528163123833282</v>
      </c>
      <c r="E83">
        <f t="shared" si="39"/>
        <v>0.00015893515562453035</v>
      </c>
      <c r="F83">
        <f t="shared" si="40"/>
        <v>0.00030837159700114144</v>
      </c>
      <c r="G83">
        <f t="shared" si="41"/>
        <v>0.0006258298322692215</v>
      </c>
      <c r="H83">
        <f t="shared" si="42"/>
        <v>0.0012975348175842446</v>
      </c>
      <c r="I83">
        <f t="shared" si="43"/>
        <v>0.002687232969544654</v>
      </c>
      <c r="J83">
        <f t="shared" si="44"/>
        <v>0.0054537887670735394</v>
      </c>
      <c r="K83">
        <f t="shared" si="45"/>
        <v>0.0106771523903253</v>
      </c>
      <c r="L83">
        <f t="shared" si="46"/>
        <v>0.019899411898297758</v>
      </c>
      <c r="M83">
        <f t="shared" si="47"/>
        <v>0.03489625278360475</v>
      </c>
      <c r="N83">
        <f t="shared" si="48"/>
        <v>0.05694539348668032</v>
      </c>
      <c r="O83">
        <f t="shared" si="49"/>
        <v>0.08550231102910116</v>
      </c>
      <c r="P83">
        <f t="shared" si="50"/>
        <v>0.11668386412724625</v>
      </c>
      <c r="Q83">
        <f t="shared" si="51"/>
        <v>0.14270412343840946</v>
      </c>
      <c r="R83">
        <f t="shared" si="52"/>
        <v>0.15376467703922592</v>
      </c>
      <c r="S83">
        <f t="shared" si="53"/>
        <v>0.1428492090121903</v>
      </c>
      <c r="T83">
        <f t="shared" si="54"/>
        <v>0.11115180357523191</v>
      </c>
      <c r="U83">
        <f t="shared" si="55"/>
        <v>0.06949623270921722</v>
      </c>
      <c r="V83">
        <f t="shared" si="56"/>
        <v>0.03271536229269806</v>
      </c>
      <c r="W83">
        <f t="shared" si="57"/>
        <v>0.01030251519489693</v>
      </c>
      <c r="X83">
        <f t="shared" si="58"/>
        <v>0.0016271815713922912</v>
      </c>
      <c r="Y83">
        <f t="shared" si="59"/>
        <v>0.9999999999999982</v>
      </c>
      <c r="Z83">
        <f t="shared" si="34"/>
        <v>0.00015897534718556564</v>
      </c>
    </row>
    <row r="84" spans="1:26" ht="13.5">
      <c r="A84">
        <f ca="1" t="shared" si="35"/>
        <v>9.328244255764588</v>
      </c>
      <c r="B84">
        <f ca="1" t="shared" si="36"/>
        <v>16</v>
      </c>
      <c r="C84">
        <f t="shared" si="37"/>
        <v>7.599999999999989</v>
      </c>
      <c r="D84">
        <f t="shared" si="38"/>
        <v>0.0002575843670520641</v>
      </c>
      <c r="E84">
        <f t="shared" si="39"/>
        <v>0.00015757055699153254</v>
      </c>
      <c r="F84">
        <f t="shared" si="40"/>
        <v>0.0003057859384094278</v>
      </c>
      <c r="G84">
        <f t="shared" si="41"/>
        <v>0.0006211296057066547</v>
      </c>
      <c r="H84">
        <f t="shared" si="42"/>
        <v>0.0012892910505075265</v>
      </c>
      <c r="I84">
        <f t="shared" si="43"/>
        <v>0.002673328780233906</v>
      </c>
      <c r="J84">
        <f t="shared" si="44"/>
        <v>0.005431429872376973</v>
      </c>
      <c r="K84">
        <f t="shared" si="45"/>
        <v>0.010643296188521324</v>
      </c>
      <c r="L84">
        <f t="shared" si="46"/>
        <v>0.019851927920694665</v>
      </c>
      <c r="M84">
        <f t="shared" si="47"/>
        <v>0.03483595516133414</v>
      </c>
      <c r="N84">
        <f t="shared" si="48"/>
        <v>0.056878486464823796</v>
      </c>
      <c r="O84">
        <f t="shared" si="49"/>
        <v>0.0854417922592415</v>
      </c>
      <c r="P84">
        <f t="shared" si="50"/>
        <v>0.11664767036074417</v>
      </c>
      <c r="Q84">
        <f t="shared" si="51"/>
        <v>0.14270855827050655</v>
      </c>
      <c r="R84">
        <f t="shared" si="52"/>
        <v>0.15381486854623808</v>
      </c>
      <c r="S84">
        <f t="shared" si="53"/>
        <v>0.14293264164971953</v>
      </c>
      <c r="T84">
        <f t="shared" si="54"/>
        <v>0.11124189277631852</v>
      </c>
      <c r="U84">
        <f t="shared" si="55"/>
        <v>0.0695664874687972</v>
      </c>
      <c r="V84">
        <f t="shared" si="56"/>
        <v>0.0327542744438971</v>
      </c>
      <c r="W84">
        <f t="shared" si="57"/>
        <v>0.010316416745811498</v>
      </c>
      <c r="X84">
        <f t="shared" si="58"/>
        <v>0.001629611572072125</v>
      </c>
      <c r="Y84">
        <f t="shared" si="59"/>
        <v>0.9999999999999983</v>
      </c>
      <c r="Z84">
        <f t="shared" si="34"/>
        <v>0.00015761115516117508</v>
      </c>
    </row>
    <row r="85" spans="1:26" ht="13.5">
      <c r="A85">
        <f ca="1" t="shared" si="35"/>
        <v>9.344110992709679</v>
      </c>
      <c r="B85">
        <f ca="1" t="shared" si="36"/>
        <v>15</v>
      </c>
      <c r="C85">
        <f t="shared" si="37"/>
        <v>7.699999999999989</v>
      </c>
      <c r="D85">
        <f t="shared" si="38"/>
        <v>0.00026231148376181006</v>
      </c>
      <c r="E85">
        <f t="shared" si="39"/>
        <v>0.00015622139367215665</v>
      </c>
      <c r="F85">
        <f t="shared" si="40"/>
        <v>0.00030326818061895966</v>
      </c>
      <c r="G85">
        <f t="shared" si="41"/>
        <v>0.000616596286712459</v>
      </c>
      <c r="H85">
        <f t="shared" si="42"/>
        <v>0.0012813903547744978</v>
      </c>
      <c r="I85">
        <f t="shared" si="43"/>
        <v>0.0026600616838013693</v>
      </c>
      <c r="J85">
        <f t="shared" si="44"/>
        <v>0.005410162441127982</v>
      </c>
      <c r="K85">
        <f t="shared" si="45"/>
        <v>0.010611167470519692</v>
      </c>
      <c r="L85">
        <f t="shared" si="46"/>
        <v>0.019806947477131923</v>
      </c>
      <c r="M85">
        <f t="shared" si="47"/>
        <v>0.0347789208042941</v>
      </c>
      <c r="N85">
        <f t="shared" si="48"/>
        <v>0.05681528654337485</v>
      </c>
      <c r="O85">
        <f t="shared" si="49"/>
        <v>0.08538471820764705</v>
      </c>
      <c r="P85">
        <f t="shared" si="50"/>
        <v>0.11661365215154117</v>
      </c>
      <c r="Q85">
        <f t="shared" si="51"/>
        <v>0.1427129530945057</v>
      </c>
      <c r="R85">
        <f t="shared" si="52"/>
        <v>0.15386246172285234</v>
      </c>
      <c r="S85">
        <f t="shared" si="53"/>
        <v>0.1430115656107538</v>
      </c>
      <c r="T85">
        <f t="shared" si="54"/>
        <v>0.1113270277829951</v>
      </c>
      <c r="U85">
        <f t="shared" si="55"/>
        <v>0.06963283844329371</v>
      </c>
      <c r="V85">
        <f t="shared" si="56"/>
        <v>0.032791008693947035</v>
      </c>
      <c r="W85">
        <f t="shared" si="57"/>
        <v>0.010329535952991605</v>
      </c>
      <c r="X85">
        <f t="shared" si="58"/>
        <v>0.0016319042196809423</v>
      </c>
      <c r="Y85">
        <f t="shared" si="59"/>
        <v>0.9999999999999982</v>
      </c>
      <c r="Z85">
        <f t="shared" si="34"/>
        <v>0.00015626238308972105</v>
      </c>
    </row>
    <row r="86" spans="1:26" ht="13.5">
      <c r="A86">
        <f ca="1" t="shared" si="35"/>
        <v>9.443371498104804</v>
      </c>
      <c r="B86">
        <f ca="1" t="shared" si="36"/>
        <v>14</v>
      </c>
      <c r="C86">
        <f t="shared" si="37"/>
        <v>7.799999999999988</v>
      </c>
      <c r="D86">
        <f t="shared" si="38"/>
        <v>0.00026699812557197476</v>
      </c>
      <c r="E86">
        <f t="shared" si="39"/>
        <v>0.00015488981030027465</v>
      </c>
      <c r="F86">
        <f t="shared" si="40"/>
        <v>0.00030081851547338555</v>
      </c>
      <c r="G86">
        <f t="shared" si="41"/>
        <v>0.000612225682881013</v>
      </c>
      <c r="H86">
        <f t="shared" si="42"/>
        <v>0.0012738199043556013</v>
      </c>
      <c r="I86">
        <f t="shared" si="43"/>
        <v>0.0026474034527365266</v>
      </c>
      <c r="J86">
        <f t="shared" si="44"/>
        <v>0.0053899332766858404</v>
      </c>
      <c r="K86">
        <f t="shared" si="45"/>
        <v>0.010580676722409511</v>
      </c>
      <c r="L86">
        <f t="shared" si="46"/>
        <v>0.019764335109842802</v>
      </c>
      <c r="M86">
        <f t="shared" si="47"/>
        <v>0.03472496714104489</v>
      </c>
      <c r="N86">
        <f t="shared" si="48"/>
        <v>0.056755580115324084</v>
      </c>
      <c r="O86">
        <f t="shared" si="49"/>
        <v>0.08533088373258048</v>
      </c>
      <c r="P86">
        <f t="shared" si="50"/>
        <v>0.1165816715638891</v>
      </c>
      <c r="Q86">
        <f t="shared" si="51"/>
        <v>0.14271729468598615</v>
      </c>
      <c r="R86">
        <f t="shared" si="52"/>
        <v>0.15390759205849566</v>
      </c>
      <c r="S86">
        <f t="shared" si="53"/>
        <v>0.14308623124131756</v>
      </c>
      <c r="T86">
        <f t="shared" si="54"/>
        <v>0.11140749026671148</v>
      </c>
      <c r="U86">
        <f t="shared" si="55"/>
        <v>0.06969551061946384</v>
      </c>
      <c r="V86">
        <f t="shared" si="56"/>
        <v>0.03282569173055029</v>
      </c>
      <c r="W86">
        <f t="shared" si="57"/>
        <v>0.010341918640971219</v>
      </c>
      <c r="X86">
        <f t="shared" si="58"/>
        <v>0.0016340676034065794</v>
      </c>
      <c r="Y86">
        <f t="shared" si="59"/>
        <v>0.9999999999999983</v>
      </c>
      <c r="Z86">
        <f t="shared" si="34"/>
        <v>0.00015493117663402858</v>
      </c>
    </row>
    <row r="87" spans="1:26" ht="13.5">
      <c r="A87">
        <f ca="1" t="shared" si="35"/>
        <v>9.524274112665848</v>
      </c>
      <c r="B87">
        <f ca="1" t="shared" si="36"/>
        <v>15</v>
      </c>
      <c r="C87">
        <f t="shared" si="37"/>
        <v>7.899999999999988</v>
      </c>
      <c r="D87">
        <f t="shared" si="38"/>
        <v>0.000271644819880983</v>
      </c>
      <c r="E87">
        <f t="shared" si="39"/>
        <v>0.00015357769494114346</v>
      </c>
      <c r="F87">
        <f t="shared" si="40"/>
        <v>0.0002984369151975903</v>
      </c>
      <c r="G87">
        <f t="shared" si="41"/>
        <v>0.000608013543594945</v>
      </c>
      <c r="H87">
        <f t="shared" si="42"/>
        <v>0.001266567213484274</v>
      </c>
      <c r="I87">
        <f t="shared" si="43"/>
        <v>0.002635326999247094</v>
      </c>
      <c r="J87">
        <f t="shared" si="44"/>
        <v>0.005370691717156531</v>
      </c>
      <c r="K87">
        <f t="shared" si="45"/>
        <v>0.01055173910457751</v>
      </c>
      <c r="L87">
        <f t="shared" si="46"/>
        <v>0.01972396286753443</v>
      </c>
      <c r="M87">
        <f t="shared" si="47"/>
        <v>0.03467392216546732</v>
      </c>
      <c r="N87">
        <f t="shared" si="48"/>
        <v>0.056699166389633605</v>
      </c>
      <c r="O87">
        <f t="shared" si="49"/>
        <v>0.0852800964738637</v>
      </c>
      <c r="P87">
        <f t="shared" si="50"/>
        <v>0.11655159982538418</v>
      </c>
      <c r="Q87">
        <f t="shared" si="51"/>
        <v>0.1427215716915628</v>
      </c>
      <c r="R87">
        <f t="shared" si="52"/>
        <v>0.15395038787007592</v>
      </c>
      <c r="S87">
        <f t="shared" si="53"/>
        <v>0.14315687445982025</v>
      </c>
      <c r="T87">
        <f t="shared" si="54"/>
        <v>0.11148354518476294</v>
      </c>
      <c r="U87">
        <f t="shared" si="55"/>
        <v>0.06975471541541883</v>
      </c>
      <c r="V87">
        <f t="shared" si="56"/>
        <v>0.03285844251787096</v>
      </c>
      <c r="W87">
        <f t="shared" si="57"/>
        <v>0.010353607818268358</v>
      </c>
      <c r="X87">
        <f t="shared" si="58"/>
        <v>0.0016361093122548975</v>
      </c>
      <c r="Y87">
        <f t="shared" si="59"/>
        <v>0.9999999999999981</v>
      </c>
      <c r="Z87">
        <f t="shared" si="34"/>
        <v>0.00015361942486214036</v>
      </c>
    </row>
    <row r="88" spans="1:26" ht="13.5">
      <c r="A88">
        <f ca="1" t="shared" si="35"/>
        <v>9.619989114283115</v>
      </c>
      <c r="B88">
        <f ca="1" t="shared" si="36"/>
        <v>16</v>
      </c>
      <c r="C88">
        <f t="shared" si="37"/>
        <v>7.999999999999988</v>
      </c>
      <c r="D88">
        <f t="shared" si="38"/>
        <v>0.0002762521507292173</v>
      </c>
      <c r="E88">
        <f t="shared" si="39"/>
        <v>0.00015228669798535594</v>
      </c>
      <c r="F88">
        <f t="shared" si="40"/>
        <v>0.0002961231554931223</v>
      </c>
      <c r="G88">
        <f t="shared" si="41"/>
        <v>0.000603955581408368</v>
      </c>
      <c r="H88">
        <f t="shared" si="42"/>
        <v>0.0012596201430549684</v>
      </c>
      <c r="I88">
        <f t="shared" si="43"/>
        <v>0.002623806342045513</v>
      </c>
      <c r="J88">
        <f t="shared" si="44"/>
        <v>0.0053523895235415495</v>
      </c>
      <c r="K88">
        <f t="shared" si="45"/>
        <v>0.010524274209447472</v>
      </c>
      <c r="L88">
        <f t="shared" si="46"/>
        <v>0.019685709880168583</v>
      </c>
      <c r="M88">
        <f t="shared" si="47"/>
        <v>0.03462562380219143</v>
      </c>
      <c r="N88">
        <f t="shared" si="48"/>
        <v>0.05664585658620806</v>
      </c>
      <c r="O88">
        <f t="shared" si="49"/>
        <v>0.08523217601488124</v>
      </c>
      <c r="P88">
        <f t="shared" si="50"/>
        <v>0.11652331668633349</v>
      </c>
      <c r="Q88">
        <f t="shared" si="51"/>
        <v>0.14272577443380852</v>
      </c>
      <c r="R88">
        <f t="shared" si="52"/>
        <v>0.15399097068579232</v>
      </c>
      <c r="S88">
        <f t="shared" si="53"/>
        <v>0.14322371762458663</v>
      </c>
      <c r="T88">
        <f t="shared" si="54"/>
        <v>0.11155544182124877</v>
      </c>
      <c r="U88">
        <f t="shared" si="55"/>
        <v>0.06981065154139789</v>
      </c>
      <c r="V88">
        <f t="shared" si="56"/>
        <v>0.032889372792348645</v>
      </c>
      <c r="W88">
        <f t="shared" si="57"/>
        <v>0.010364643859689613</v>
      </c>
      <c r="X88">
        <f t="shared" si="58"/>
        <v>0.001638036467637453</v>
      </c>
      <c r="Y88">
        <f t="shared" si="59"/>
        <v>0.9999999999999981</v>
      </c>
      <c r="Z88">
        <f t="shared" si="34"/>
        <v>0.00015232877913821084</v>
      </c>
    </row>
    <row r="89" spans="1:26" ht="13.5">
      <c r="A89">
        <f ca="1" t="shared" si="35"/>
        <v>9.674563011462817</v>
      </c>
      <c r="B89">
        <f ca="1" t="shared" si="36"/>
        <v>17</v>
      </c>
      <c r="C89">
        <f t="shared" si="37"/>
        <v>8.099999999999987</v>
      </c>
      <c r="D89">
        <f t="shared" si="38"/>
        <v>0.000280820751668778</v>
      </c>
      <c r="E89">
        <f t="shared" si="39"/>
        <v>0.0001510182500667738</v>
      </c>
      <c r="F89">
        <f t="shared" si="40"/>
        <v>0.0002938768368101349</v>
      </c>
      <c r="G89">
        <f t="shared" si="41"/>
        <v>0.0006000474909778393</v>
      </c>
      <c r="H89">
        <f t="shared" si="42"/>
        <v>0.0012529669046767431</v>
      </c>
      <c r="I89">
        <f t="shared" si="43"/>
        <v>0.0026128165724866874</v>
      </c>
      <c r="J89">
        <f t="shared" si="44"/>
        <v>0.005334980771667656</v>
      </c>
      <c r="K89">
        <f t="shared" si="45"/>
        <v>0.010498205831292812</v>
      </c>
      <c r="L89">
        <f t="shared" si="46"/>
        <v>0.019649461958337486</v>
      </c>
      <c r="M89">
        <f t="shared" si="47"/>
        <v>0.03457991931185833</v>
      </c>
      <c r="N89">
        <f t="shared" si="48"/>
        <v>0.056595473184237174</v>
      </c>
      <c r="O89">
        <f t="shared" si="49"/>
        <v>0.0851869531027883</v>
      </c>
      <c r="P89">
        <f t="shared" si="50"/>
        <v>0.1164967098263649</v>
      </c>
      <c r="Q89">
        <f t="shared" si="51"/>
        <v>0.14272989473471318</v>
      </c>
      <c r="R89">
        <f t="shared" si="52"/>
        <v>0.1540294556081736</v>
      </c>
      <c r="S89">
        <f t="shared" si="53"/>
        <v>0.14328697034653484</v>
      </c>
      <c r="T89">
        <f t="shared" si="54"/>
        <v>0.11162341475958265</v>
      </c>
      <c r="U89">
        <f t="shared" si="55"/>
        <v>0.06986350580289637</v>
      </c>
      <c r="V89">
        <f t="shared" si="56"/>
        <v>0.03291858752493716</v>
      </c>
      <c r="W89">
        <f t="shared" si="57"/>
        <v>0.010375064676201248</v>
      </c>
      <c r="X89">
        <f t="shared" si="58"/>
        <v>0.0016398557537254943</v>
      </c>
      <c r="Y89">
        <f t="shared" si="59"/>
        <v>0.9999999999999981</v>
      </c>
      <c r="Z89">
        <f t="shared" si="34"/>
        <v>0.00015106067103796226</v>
      </c>
    </row>
    <row r="90" spans="1:26" ht="13.5">
      <c r="A90">
        <f ca="1" t="shared" si="35"/>
        <v>9.721361329543099</v>
      </c>
      <c r="B90">
        <f ca="1" t="shared" si="36"/>
        <v>18</v>
      </c>
      <c r="C90">
        <f t="shared" si="37"/>
        <v>8.199999999999987</v>
      </c>
      <c r="D90">
        <f t="shared" si="38"/>
        <v>0.0002853512991707812</v>
      </c>
      <c r="E90">
        <f t="shared" si="39"/>
        <v>0.00014977357901703516</v>
      </c>
      <c r="F90">
        <f t="shared" si="40"/>
        <v>0.0002916974039200516</v>
      </c>
      <c r="G90">
        <f t="shared" si="41"/>
        <v>0.0005962849657775182</v>
      </c>
      <c r="H90">
        <f t="shared" si="42"/>
        <v>0.0012465960626913282</v>
      </c>
      <c r="I90">
        <f t="shared" si="43"/>
        <v>0.0026023338203279124</v>
      </c>
      <c r="J90">
        <f t="shared" si="44"/>
        <v>0.00531842174792106</v>
      </c>
      <c r="K90">
        <f t="shared" si="45"/>
        <v>0.010473461747584505</v>
      </c>
      <c r="L90">
        <f t="shared" si="46"/>
        <v>0.019615111215774472</v>
      </c>
      <c r="M90">
        <f t="shared" si="47"/>
        <v>0.03453666473355986</v>
      </c>
      <c r="N90">
        <f t="shared" si="48"/>
        <v>0.05654784922013745</v>
      </c>
      <c r="O90">
        <f t="shared" si="49"/>
        <v>0.08514426892259788</v>
      </c>
      <c r="P90">
        <f t="shared" si="50"/>
        <v>0.11647167430463673</v>
      </c>
      <c r="Q90">
        <f t="shared" si="51"/>
        <v>0.1427339257559686</v>
      </c>
      <c r="R90">
        <f t="shared" si="52"/>
        <v>0.15406595165754294</v>
      </c>
      <c r="S90">
        <f t="shared" si="53"/>
        <v>0.14334683025067618</v>
      </c>
      <c r="T90">
        <f t="shared" si="54"/>
        <v>0.11168768479134425</v>
      </c>
      <c r="U90">
        <f t="shared" si="55"/>
        <v>0.06991345385021316</v>
      </c>
      <c r="V90">
        <f t="shared" si="56"/>
        <v>0.032946185352155696</v>
      </c>
      <c r="W90">
        <f t="shared" si="57"/>
        <v>0.010384905873251403</v>
      </c>
      <c r="X90">
        <f t="shared" si="58"/>
        <v>0.0016415734457293162</v>
      </c>
      <c r="Y90">
        <f t="shared" si="59"/>
        <v>0.9999999999999981</v>
      </c>
      <c r="Z90">
        <f t="shared" si="34"/>
        <v>0.00014981632930123826</v>
      </c>
    </row>
    <row r="91" spans="1:26" ht="13.5">
      <c r="A91">
        <f ca="1" t="shared" si="35"/>
        <v>9.796990869066091</v>
      </c>
      <c r="B91">
        <f ca="1" t="shared" si="36"/>
        <v>19</v>
      </c>
      <c r="C91">
        <f t="shared" si="37"/>
        <v>8.299999999999986</v>
      </c>
      <c r="D91">
        <f t="shared" si="38"/>
        <v>0.00028984450654129224</v>
      </c>
      <c r="E91">
        <f t="shared" si="39"/>
        <v>0.00014855372587510885</v>
      </c>
      <c r="F91">
        <f t="shared" si="40"/>
        <v>0.0002895841639058342</v>
      </c>
      <c r="G91">
        <f t="shared" si="41"/>
        <v>0.000592663712812843</v>
      </c>
      <c r="H91">
        <f t="shared" si="42"/>
        <v>0.0012404965344295978</v>
      </c>
      <c r="I91">
        <f t="shared" si="43"/>
        <v>0.0025923352193427743</v>
      </c>
      <c r="J91">
        <f t="shared" si="44"/>
        <v>0.005302670848784137</v>
      </c>
      <c r="K91">
        <f t="shared" si="45"/>
        <v>0.010449973511353527</v>
      </c>
      <c r="L91">
        <f t="shared" si="46"/>
        <v>0.019582555713628963</v>
      </c>
      <c r="M91">
        <f t="shared" si="47"/>
        <v>0.034495724361999554</v>
      </c>
      <c r="N91">
        <f t="shared" si="48"/>
        <v>0.05650282763159692</v>
      </c>
      <c r="O91">
        <f t="shared" si="49"/>
        <v>0.08510397442119257</v>
      </c>
      <c r="P91">
        <f t="shared" si="50"/>
        <v>0.11644811205025557</v>
      </c>
      <c r="Q91">
        <f t="shared" si="51"/>
        <v>0.14273786185456883</v>
      </c>
      <c r="R91">
        <f t="shared" si="52"/>
        <v>0.15410056209697687</v>
      </c>
      <c r="S91">
        <f t="shared" si="53"/>
        <v>0.14340348368988162</v>
      </c>
      <c r="T91">
        <f t="shared" si="54"/>
        <v>0.11174845976588113</v>
      </c>
      <c r="U91">
        <f t="shared" si="55"/>
        <v>0.06996066087819433</v>
      </c>
      <c r="V91">
        <f t="shared" si="56"/>
        <v>0.032972258978161265</v>
      </c>
      <c r="W91">
        <f t="shared" si="57"/>
        <v>0.010394200898364835</v>
      </c>
      <c r="X91">
        <f t="shared" si="58"/>
        <v>0.00164319543625061</v>
      </c>
      <c r="Y91">
        <f t="shared" si="59"/>
        <v>0.9999999999999981</v>
      </c>
      <c r="Z91">
        <f t="shared" si="34"/>
        <v>0.00014859679584007271</v>
      </c>
    </row>
    <row r="92" spans="1:26" ht="13.5">
      <c r="A92">
        <f ca="1" t="shared" si="35"/>
        <v>9.937211883515051</v>
      </c>
      <c r="B92">
        <f ca="1" t="shared" si="36"/>
        <v>18</v>
      </c>
      <c r="C92">
        <f t="shared" si="37"/>
        <v>8.399999999999986</v>
      </c>
      <c r="D92">
        <f t="shared" si="38"/>
        <v>0.0002943011183175455</v>
      </c>
      <c r="E92">
        <f t="shared" si="39"/>
        <v>0.0001473595599750703</v>
      </c>
      <c r="F92">
        <f t="shared" si="40"/>
        <v>0.00028753630267972516</v>
      </c>
      <c r="G92">
        <f t="shared" si="41"/>
        <v>0.0005891794655270141</v>
      </c>
      <c r="H92">
        <f t="shared" si="42"/>
        <v>0.0012346575889492658</v>
      </c>
      <c r="I92">
        <f t="shared" si="43"/>
        <v>0.002582798872986434</v>
      </c>
      <c r="J92">
        <f t="shared" si="44"/>
        <v>0.005287688484151435</v>
      </c>
      <c r="K92">
        <f t="shared" si="45"/>
        <v>0.01042767625406372</v>
      </c>
      <c r="L92">
        <f t="shared" si="46"/>
        <v>0.019551699125221842</v>
      </c>
      <c r="M92">
        <f t="shared" si="47"/>
        <v>0.03445697025709087</v>
      </c>
      <c r="N92">
        <f t="shared" si="48"/>
        <v>0.056460260644502706</v>
      </c>
      <c r="O92">
        <f t="shared" si="49"/>
        <v>0.08506592967759916</v>
      </c>
      <c r="P92">
        <f t="shared" si="50"/>
        <v>0.11642593138981305</v>
      </c>
      <c r="Q92">
        <f t="shared" si="51"/>
        <v>0.1427416984523111</v>
      </c>
      <c r="R92">
        <f t="shared" si="52"/>
        <v>0.15413338473979185</v>
      </c>
      <c r="S92">
        <f t="shared" si="53"/>
        <v>0.14345710641408252</v>
      </c>
      <c r="T92">
        <f t="shared" si="54"/>
        <v>0.11180593538476094</v>
      </c>
      <c r="U92">
        <f t="shared" si="55"/>
        <v>0.07000528227966471</v>
      </c>
      <c r="V92">
        <f t="shared" si="56"/>
        <v>0.03299689554989267</v>
      </c>
      <c r="W92">
        <f t="shared" si="57"/>
        <v>0.010402981178771614</v>
      </c>
      <c r="X92">
        <f t="shared" si="58"/>
        <v>0.0016447272598449033</v>
      </c>
      <c r="Y92">
        <f t="shared" si="59"/>
        <v>0.9999999999999981</v>
      </c>
      <c r="Z92">
        <f t="shared" si="34"/>
        <v>0.00014740294082539853</v>
      </c>
    </row>
    <row r="93" spans="1:26" ht="13.5">
      <c r="A93">
        <f ca="1" t="shared" si="35"/>
        <v>10.531945285786374</v>
      </c>
      <c r="B93">
        <f ca="1" t="shared" si="36"/>
        <v>19</v>
      </c>
      <c r="C93">
        <f t="shared" si="37"/>
        <v>8.499999999999986</v>
      </c>
      <c r="D93">
        <f t="shared" si="38"/>
        <v>0.0002987219051167976</v>
      </c>
      <c r="E93">
        <f t="shared" si="39"/>
        <v>0.00014619179313897003</v>
      </c>
      <c r="F93">
        <f t="shared" si="40"/>
        <v>0.00028555290013165406</v>
      </c>
      <c r="G93">
        <f t="shared" si="41"/>
        <v>0.0005858279950764566</v>
      </c>
      <c r="H93">
        <f t="shared" si="42"/>
        <v>0.0012290688444689425</v>
      </c>
      <c r="I93">
        <f t="shared" si="43"/>
        <v>0.0025737038202795796</v>
      </c>
      <c r="J93">
        <f t="shared" si="44"/>
        <v>0.005273436984383867</v>
      </c>
      <c r="K93">
        <f t="shared" si="45"/>
        <v>0.010406508498508191</v>
      </c>
      <c r="L93">
        <f t="shared" si="46"/>
        <v>0.01952245042007564</v>
      </c>
      <c r="M93">
        <f t="shared" si="47"/>
        <v>0.03442028178387365</v>
      </c>
      <c r="N93">
        <f t="shared" si="48"/>
        <v>0.05642000919976825</v>
      </c>
      <c r="O93">
        <f t="shared" si="49"/>
        <v>0.0850300033161639</v>
      </c>
      <c r="P93">
        <f t="shared" si="50"/>
        <v>0.116405046609183</v>
      </c>
      <c r="Q93">
        <f t="shared" si="51"/>
        <v>0.14274543191793107</v>
      </c>
      <c r="R93">
        <f t="shared" si="52"/>
        <v>0.15416451224050537</v>
      </c>
      <c r="S93">
        <f t="shared" si="53"/>
        <v>0.14350786419786227</v>
      </c>
      <c r="T93">
        <f t="shared" si="54"/>
        <v>0.11186029594486215</v>
      </c>
      <c r="U93">
        <f t="shared" si="55"/>
        <v>0.07004746425578676</v>
      </c>
      <c r="V93">
        <f t="shared" si="56"/>
        <v>0.03302017700718427</v>
      </c>
      <c r="W93">
        <f t="shared" si="57"/>
        <v>0.010411276249776115</v>
      </c>
      <c r="X93">
        <f t="shared" si="58"/>
        <v>0.0016461741159212646</v>
      </c>
      <c r="Y93">
        <f t="shared" si="59"/>
        <v>0.9999999999999982</v>
      </c>
      <c r="Z93">
        <f t="shared" si="34"/>
        <v>0.00014623547687921904</v>
      </c>
    </row>
    <row r="94" spans="1:26" ht="13.5">
      <c r="A94">
        <f ca="1" t="shared" si="35"/>
        <v>10.548800622673879</v>
      </c>
      <c r="B94">
        <f ca="1" t="shared" si="36"/>
        <v>20</v>
      </c>
      <c r="C94">
        <f t="shared" si="37"/>
        <v>8.599999999999985</v>
      </c>
      <c r="D94">
        <f t="shared" si="38"/>
        <v>0.0003031076589109667</v>
      </c>
      <c r="E94">
        <f t="shared" si="39"/>
        <v>0.00014505099300449802</v>
      </c>
      <c r="F94">
        <f t="shared" si="40"/>
        <v>0.00028363294400514036</v>
      </c>
      <c r="G94">
        <f t="shared" si="41"/>
        <v>0.0005826051201350498</v>
      </c>
      <c r="H94">
        <f t="shared" si="42"/>
        <v>0.0012237202646890413</v>
      </c>
      <c r="I94">
        <f t="shared" si="43"/>
        <v>0.002565030002051958</v>
      </c>
      <c r="J94">
        <f t="shared" si="44"/>
        <v>0.005259880511045109</v>
      </c>
      <c r="K94">
        <f t="shared" si="45"/>
        <v>0.010386411981259622</v>
      </c>
      <c r="L94">
        <f t="shared" si="46"/>
        <v>0.01949472356608829</v>
      </c>
      <c r="M94">
        <f t="shared" si="47"/>
        <v>0.03438554518077709</v>
      </c>
      <c r="N94">
        <f t="shared" si="48"/>
        <v>0.056381942417305195</v>
      </c>
      <c r="O94">
        <f t="shared" si="49"/>
        <v>0.08499607195951868</v>
      </c>
      <c r="P94">
        <f t="shared" si="50"/>
        <v>0.11638537754696354</v>
      </c>
      <c r="Q94">
        <f t="shared" si="51"/>
        <v>0.1427490594606994</v>
      </c>
      <c r="R94">
        <f t="shared" si="52"/>
        <v>0.1541940323701775</v>
      </c>
      <c r="S94">
        <f t="shared" si="53"/>
        <v>0.143555913429172</v>
      </c>
      <c r="T94">
        <f t="shared" si="54"/>
        <v>0.11191171503362202</v>
      </c>
      <c r="U94">
        <f t="shared" si="55"/>
        <v>0.07008734438634528</v>
      </c>
      <c r="V94">
        <f t="shared" si="56"/>
        <v>0.03304218040960961</v>
      </c>
      <c r="W94">
        <f t="shared" si="57"/>
        <v>0.010419113874520927</v>
      </c>
      <c r="X94">
        <f t="shared" si="58"/>
        <v>0.0016475408900972369</v>
      </c>
      <c r="Y94">
        <f t="shared" si="59"/>
        <v>0.999999999999998</v>
      </c>
      <c r="Z94">
        <f t="shared" si="34"/>
        <v>0.0001450949724019025</v>
      </c>
    </row>
    <row r="95" spans="1:26" ht="13.5">
      <c r="A95">
        <f ca="1" t="shared" si="35"/>
        <v>10.651023263866195</v>
      </c>
      <c r="B95">
        <f ca="1" t="shared" si="36"/>
        <v>19</v>
      </c>
      <c r="C95">
        <f t="shared" si="37"/>
        <v>8.699999999999985</v>
      </c>
      <c r="D95">
        <f t="shared" si="38"/>
        <v>0.0003074591887011016</v>
      </c>
      <c r="E95">
        <f t="shared" si="39"/>
        <v>0.0001439375955192442</v>
      </c>
      <c r="F95">
        <f t="shared" si="40"/>
        <v>0.00028177534259148844</v>
      </c>
      <c r="G95">
        <f t="shared" si="41"/>
        <v>0.0005795067153720678</v>
      </c>
      <c r="H95">
        <f t="shared" si="42"/>
        <v>0.0012186021541680946</v>
      </c>
      <c r="I95">
        <f t="shared" si="43"/>
        <v>0.002556758227663293</v>
      </c>
      <c r="J95">
        <f t="shared" si="44"/>
        <v>0.005246984971252047</v>
      </c>
      <c r="K95">
        <f t="shared" si="45"/>
        <v>0.010367331484222109</v>
      </c>
      <c r="L95">
        <f t="shared" si="46"/>
        <v>0.019468437248787662</v>
      </c>
      <c r="M95">
        <f t="shared" si="47"/>
        <v>0.034352653154396555</v>
      </c>
      <c r="N95">
        <f t="shared" si="48"/>
        <v>0.056345937094586865</v>
      </c>
      <c r="O95">
        <f t="shared" si="49"/>
        <v>0.08496401971847524</v>
      </c>
      <c r="P95">
        <f t="shared" si="50"/>
        <v>0.11636684921714868</v>
      </c>
      <c r="Q95">
        <f t="shared" si="51"/>
        <v>0.14275257903442548</v>
      </c>
      <c r="R95">
        <f t="shared" si="52"/>
        <v>0.15422202827697404</v>
      </c>
      <c r="S95">
        <f t="shared" si="53"/>
        <v>0.14360140166171823</v>
      </c>
      <c r="T95">
        <f t="shared" si="54"/>
        <v>0.11196035617969999</v>
      </c>
      <c r="U95">
        <f t="shared" si="55"/>
        <v>0.07012505216273937</v>
      </c>
      <c r="V95">
        <f t="shared" si="56"/>
        <v>0.03306297824168567</v>
      </c>
      <c r="W95">
        <f t="shared" si="57"/>
        <v>0.010426520155752583</v>
      </c>
      <c r="X95">
        <f t="shared" si="58"/>
        <v>0.0016488321741183827</v>
      </c>
      <c r="Y95">
        <f t="shared" si="59"/>
        <v>0.9999999999999982</v>
      </c>
      <c r="Z95">
        <f t="shared" si="34"/>
        <v>0.00014398186406635772</v>
      </c>
    </row>
    <row r="96" spans="1:26" ht="13.5">
      <c r="A96">
        <f ca="1" t="shared" si="35"/>
        <v>11.124747600684682</v>
      </c>
      <c r="B96">
        <f ca="1" t="shared" si="36"/>
        <v>18</v>
      </c>
      <c r="C96">
        <f t="shared" si="37"/>
        <v>8.799999999999985</v>
      </c>
      <c r="D96">
        <f t="shared" si="38"/>
        <v>0.00031177731656667896</v>
      </c>
      <c r="E96">
        <f t="shared" si="39"/>
        <v>0.00014285191663482798</v>
      </c>
      <c r="F96">
        <f t="shared" si="40"/>
        <v>0.0002799789363273455</v>
      </c>
      <c r="G96">
        <f t="shared" si="41"/>
        <v>0.0005765287187353437</v>
      </c>
      <c r="H96">
        <f t="shared" si="42"/>
        <v>0.0012137051529035043</v>
      </c>
      <c r="I96">
        <f t="shared" si="43"/>
        <v>0.0025488701422992227</v>
      </c>
      <c r="J96">
        <f t="shared" si="44"/>
        <v>0.005234717935561196</v>
      </c>
      <c r="K96">
        <f t="shared" si="45"/>
        <v>0.010349214674849304</v>
      </c>
      <c r="L96">
        <f t="shared" si="46"/>
        <v>0.019443514606668672</v>
      </c>
      <c r="M96">
        <f t="shared" si="47"/>
        <v>0.03432150449907733</v>
      </c>
      <c r="N96">
        <f t="shared" si="48"/>
        <v>0.056311877237440494</v>
      </c>
      <c r="O96">
        <f t="shared" si="49"/>
        <v>0.08493373771620011</v>
      </c>
      <c r="P96">
        <f t="shared" si="50"/>
        <v>0.11634939145881497</v>
      </c>
      <c r="Q96">
        <f t="shared" si="51"/>
        <v>0.14275598925089641</v>
      </c>
      <c r="R96">
        <f t="shared" si="52"/>
        <v>0.15424857873275263</v>
      </c>
      <c r="S96">
        <f t="shared" si="53"/>
        <v>0.14364446813338577</v>
      </c>
      <c r="T96">
        <f t="shared" si="54"/>
        <v>0.11200637346208141</v>
      </c>
      <c r="U96">
        <f t="shared" si="55"/>
        <v>0.07016070948625801</v>
      </c>
      <c r="V96">
        <f t="shared" si="56"/>
        <v>0.03308263869794951</v>
      </c>
      <c r="W96">
        <f t="shared" si="57"/>
        <v>0.010433519640151566</v>
      </c>
      <c r="X96">
        <f t="shared" si="58"/>
        <v>0.0016500522844438486</v>
      </c>
      <c r="Y96">
        <f t="shared" si="59"/>
        <v>0.9999999999999982</v>
      </c>
      <c r="Z96">
        <f t="shared" si="34"/>
        <v>0.00014289646851232762</v>
      </c>
    </row>
    <row r="97" spans="1:26" ht="13.5">
      <c r="A97">
        <f aca="true" ca="1" t="shared" si="60" ref="A97:A160">A96-LN(RAND())/(F$2*B96*(D$2-B96)+G$2*B96)</f>
        <v>11.132625879309675</v>
      </c>
      <c r="B97">
        <f aca="true" ca="1" t="shared" si="61" ref="B97:B160">B96+IF(RAND()&lt;1/(F$2*B96*(D$2-B96)/(G$2*B96)+1),-1,1)</f>
        <v>17</v>
      </c>
      <c r="C97">
        <f t="shared" si="37"/>
        <v>8.899999999999984</v>
      </c>
      <c r="D97">
        <f aca="true" t="shared" si="62" ref="D97:D160">E96*E$5+D96</f>
        <v>0.0003160628740657238</v>
      </c>
      <c r="E97">
        <f aca="true" t="shared" si="63" ref="E97:E160">D96*D$4+F96*F$5+E96*(1-E$4-E$5)</f>
        <v>0.00014179416323511522</v>
      </c>
      <c r="F97">
        <f aca="true" t="shared" si="64" ref="F97:F160">E96*E$4+G96*G$5+F96*(1-F$4-F$5)</f>
        <v>0.00027824250837527216</v>
      </c>
      <c r="G97">
        <f aca="true" t="shared" si="65" ref="G97:G160">F96*F$4+H96*H$5+G96*(1-G$4-G$5)</f>
        <v>0.0005736671376589927</v>
      </c>
      <c r="H97">
        <f aca="true" t="shared" si="66" ref="H97:H160">G96*G$4+I96*I$5+H96*(1-H$4-H$5)</f>
        <v>0.0012090202302483585</v>
      </c>
      <c r="I97">
        <f aca="true" t="shared" si="67" ref="I97:I160">H96*H$4+J96*J$5+I96*(1-I$4-I$5)</f>
        <v>0.0025413481949222673</v>
      </c>
      <c r="J97">
        <f aca="true" t="shared" si="68" ref="J97:J160">I96*I$4+K96*K$5+J96*(1-J$4-J$5)</f>
        <v>0.005223048559305041</v>
      </c>
      <c r="K97">
        <f aca="true" t="shared" si="69" ref="K97:K160">J96*J$4+L96*L$5+K96*(1-K$4-K$5)</f>
        <v>0.0103320119546107</v>
      </c>
      <c r="L97">
        <f aca="true" t="shared" si="70" ref="L97:L160">K96*K$4+M96*M$5+L96*(1-L$4-L$5)</f>
        <v>0.019419882981674536</v>
      </c>
      <c r="M97">
        <f aca="true" t="shared" si="71" ref="M97:M160">L96*L$4+N96*N$5+M96*(1-M$4-M$5)</f>
        <v>0.03429200373971629</v>
      </c>
      <c r="N97">
        <f aca="true" t="shared" si="72" ref="N97:N160">M96*M$4+O96*O$5+N96*(1-N$4-N$5)</f>
        <v>0.05627965362087742</v>
      </c>
      <c r="O97">
        <f aca="true" t="shared" si="73" ref="O97:O160">N96*N$4+P96*P$5+O96*(1-O$4-O$5)</f>
        <v>0.08490512364422864</v>
      </c>
      <c r="P97">
        <f aca="true" t="shared" si="74" ref="P97:P160">O96*O$4+Q96*Q$5+P96*(1-P$4-P$5)</f>
        <v>0.11633293861077905</v>
      </c>
      <c r="Q97">
        <f aca="true" t="shared" si="75" ref="Q97:Q160">P96*P$4+R96*R$5+Q96*(1-Q$4-Q$5)</f>
        <v>0.14275928930187626</v>
      </c>
      <c r="R97">
        <f aca="true" t="shared" si="76" ref="R97:R160">Q96*Q$4+S96*S$5+R96*(1-R$4-R$5)</f>
        <v>0.15427375836642188</v>
      </c>
      <c r="S97">
        <f aca="true" t="shared" si="77" ref="S97:S160">R96*R$4+T96*T$5+S96*(1-S$4-S$5)</f>
        <v>0.1436852442528977</v>
      </c>
      <c r="T97">
        <f aca="true" t="shared" si="78" ref="T97:T160">S96*S$4+U96*U$5+T96*(1-T$4-T$5)</f>
        <v>0.11204991208042753</v>
      </c>
      <c r="U97">
        <f aca="true" t="shared" si="79" ref="U97:U160">T96*T$4+V96*V$5+U96*(1-U$4-U$5)</f>
        <v>0.0701944311340294</v>
      </c>
      <c r="V97">
        <f aca="true" t="shared" si="80" ref="V97:V160">U96*U$4+W96*W$5+V96*(1-V$4-V$5)</f>
        <v>0.033101225949308054</v>
      </c>
      <c r="W97">
        <f aca="true" t="shared" si="81" ref="W97:W160">V96*V$4+X96*X$5+W96*(1-W$4-W$5)</f>
        <v>0.010440135415747995</v>
      </c>
      <c r="X97">
        <f aca="true" t="shared" si="82" ref="X97:X160">W96*W$4+X96*(1-X$4-X$5)</f>
        <v>0.0016512052795919384</v>
      </c>
      <c r="Y97">
        <f aca="true" t="shared" si="83" ref="Y97:Y160">SUM(D97:X97)</f>
        <v>0.9999999999999982</v>
      </c>
      <c r="Z97">
        <f t="shared" si="34"/>
        <v>0.0001418389932749843</v>
      </c>
    </row>
    <row r="98" spans="1:26" ht="13.5">
      <c r="A98">
        <f ca="1" t="shared" si="60"/>
        <v>11.314399685485453</v>
      </c>
      <c r="B98">
        <f ca="1" t="shared" si="61"/>
        <v>18</v>
      </c>
      <c r="C98">
        <f t="shared" si="37"/>
        <v>8.999999999999984</v>
      </c>
      <c r="D98">
        <f t="shared" si="62"/>
        <v>0.00032031669896277727</v>
      </c>
      <c r="E98">
        <f t="shared" si="63"/>
        <v>0.00014076444333324214</v>
      </c>
      <c r="F98">
        <f t="shared" si="64"/>
        <v>0.0002765647942618521</v>
      </c>
      <c r="G98">
        <f t="shared" si="65"/>
        <v>0.0005709180543039922</v>
      </c>
      <c r="H98">
        <f t="shared" si="66"/>
        <v>0.0012045386782804641</v>
      </c>
      <c r="I98">
        <f t="shared" si="67"/>
        <v>0.002534175606942459</v>
      </c>
      <c r="J98">
        <f t="shared" si="68"/>
        <v>0.005211947507286113</v>
      </c>
      <c r="K98">
        <f t="shared" si="69"/>
        <v>0.01031567631530459</v>
      </c>
      <c r="L98">
        <f t="shared" si="70"/>
        <v>0.019397473683940136</v>
      </c>
      <c r="M98">
        <f t="shared" si="71"/>
        <v>0.03426406079630034</v>
      </c>
      <c r="N98">
        <f t="shared" si="72"/>
        <v>0.0562491633779305</v>
      </c>
      <c r="O98">
        <f t="shared" si="73"/>
        <v>0.08487808134805916</v>
      </c>
      <c r="P98">
        <f t="shared" si="74"/>
        <v>0.11631742920934958</v>
      </c>
      <c r="Q98">
        <f t="shared" si="75"/>
        <v>0.14276247888886195</v>
      </c>
      <c r="R98">
        <f t="shared" si="76"/>
        <v>0.15429763788478515</v>
      </c>
      <c r="S98">
        <f t="shared" si="77"/>
        <v>0.1437238540567595</v>
      </c>
      <c r="T98">
        <f t="shared" si="78"/>
        <v>0.11209110888927712</v>
      </c>
      <c r="U98">
        <f t="shared" si="79"/>
        <v>0.07022632519486006</v>
      </c>
      <c r="V98">
        <f t="shared" si="80"/>
        <v>0.033118800391960114</v>
      </c>
      <c r="W98">
        <f t="shared" si="81"/>
        <v>0.01044638920290619</v>
      </c>
      <c r="X98">
        <f t="shared" si="82"/>
        <v>0.0016522949763328348</v>
      </c>
      <c r="Y98">
        <f t="shared" si="83"/>
        <v>0.999999999999998</v>
      </c>
      <c r="Z98">
        <f t="shared" si="34"/>
        <v>0.00014080954698251404</v>
      </c>
    </row>
    <row r="99" spans="1:26" ht="13.5">
      <c r="A99">
        <f ca="1" t="shared" si="60"/>
        <v>11.482580206350944</v>
      </c>
      <c r="B99">
        <f ca="1" t="shared" si="61"/>
        <v>19</v>
      </c>
      <c r="C99">
        <f t="shared" si="37"/>
        <v>9.099999999999984</v>
      </c>
      <c r="D99">
        <f t="shared" si="62"/>
        <v>0.0003245396322627745</v>
      </c>
      <c r="E99">
        <f t="shared" si="63"/>
        <v>0.00013976277557229802</v>
      </c>
      <c r="F99">
        <f t="shared" si="64"/>
        <v>0.0002749444906430249</v>
      </c>
      <c r="G99">
        <f t="shared" si="65"/>
        <v>0.0005682776299299039</v>
      </c>
      <c r="H99">
        <f t="shared" si="66"/>
        <v>0.0012002521047259468</v>
      </c>
      <c r="I99">
        <f t="shared" si="67"/>
        <v>0.002527336341658917</v>
      </c>
      <c r="J99">
        <f t="shared" si="68"/>
        <v>0.0052013868817318305</v>
      </c>
      <c r="K99">
        <f t="shared" si="69"/>
        <v>0.010300163202832837</v>
      </c>
      <c r="L99">
        <f t="shared" si="70"/>
        <v>0.019376221769967915</v>
      </c>
      <c r="M99">
        <f t="shared" si="71"/>
        <v>0.034237590668801</v>
      </c>
      <c r="N99">
        <f t="shared" si="72"/>
        <v>0.05622030961461429</v>
      </c>
      <c r="O99">
        <f t="shared" si="73"/>
        <v>0.08485252044024144</v>
      </c>
      <c r="P99">
        <f t="shared" si="74"/>
        <v>0.11630280570744136</v>
      </c>
      <c r="Q99">
        <f t="shared" si="75"/>
        <v>0.1427655581598712</v>
      </c>
      <c r="R99">
        <f t="shared" si="76"/>
        <v>0.15432028428153957</v>
      </c>
      <c r="S99">
        <f t="shared" si="77"/>
        <v>0.1437604146383957</v>
      </c>
      <c r="T99">
        <f t="shared" si="78"/>
        <v>0.11213009289851887</v>
      </c>
      <c r="U99">
        <f t="shared" si="79"/>
        <v>0.07025649347701926</v>
      </c>
      <c r="V99">
        <f t="shared" si="80"/>
        <v>0.033135418880094684</v>
      </c>
      <c r="W99">
        <f t="shared" si="81"/>
        <v>0.010452301439326097</v>
      </c>
      <c r="X99">
        <f t="shared" si="82"/>
        <v>0.001653324964809222</v>
      </c>
      <c r="Y99">
        <f t="shared" si="83"/>
        <v>0.999999999999998</v>
      </c>
      <c r="Z99">
        <f t="shared" si="34"/>
        <v>0.00013980814885751556</v>
      </c>
    </row>
    <row r="100" spans="1:26" ht="13.5">
      <c r="A100">
        <f ca="1" t="shared" si="60"/>
        <v>12.108211300710337</v>
      </c>
      <c r="B100">
        <f ca="1" t="shared" si="61"/>
        <v>18</v>
      </c>
      <c r="C100">
        <f t="shared" si="37"/>
        <v>9.199999999999983</v>
      </c>
      <c r="D100">
        <f t="shared" si="62"/>
        <v>0.0003287325155299435</v>
      </c>
      <c r="E100">
        <f t="shared" si="63"/>
        <v>0.00013878909806434224</v>
      </c>
      <c r="F100">
        <f t="shared" si="64"/>
        <v>0.00027338026326175857</v>
      </c>
      <c r="G100">
        <f t="shared" si="65"/>
        <v>0.0005657421084869451</v>
      </c>
      <c r="H100">
        <f t="shared" si="66"/>
        <v>0.0011961524255274933</v>
      </c>
      <c r="I100">
        <f t="shared" si="67"/>
        <v>0.002520815074512018</v>
      </c>
      <c r="J100">
        <f t="shared" si="68"/>
        <v>0.005191340153409722</v>
      </c>
      <c r="K100">
        <f t="shared" si="69"/>
        <v>0.01028543038806867</v>
      </c>
      <c r="L100">
        <f t="shared" si="70"/>
        <v>0.019356065833456223</v>
      </c>
      <c r="M100">
        <f t="shared" si="71"/>
        <v>0.03421251314113712</v>
      </c>
      <c r="N100">
        <f t="shared" si="72"/>
        <v>0.05619300104925903</v>
      </c>
      <c r="O100">
        <f t="shared" si="73"/>
        <v>0.08482835593902828</v>
      </c>
      <c r="P100">
        <f t="shared" si="74"/>
        <v>0.11628901421345988</v>
      </c>
      <c r="Q100">
        <f t="shared" si="75"/>
        <v>0.1427685276525985</v>
      </c>
      <c r="R100">
        <f t="shared" si="76"/>
        <v>0.15434176103506578</v>
      </c>
      <c r="S100">
        <f t="shared" si="77"/>
        <v>0.14379503655125495</v>
      </c>
      <c r="T100">
        <f t="shared" si="78"/>
        <v>0.11216698574238199</v>
      </c>
      <c r="U100">
        <f t="shared" si="79"/>
        <v>0.07028503188987668</v>
      </c>
      <c r="V100">
        <f t="shared" si="80"/>
        <v>0.033151134943482305</v>
      </c>
      <c r="W100">
        <f t="shared" si="81"/>
        <v>0.01045789135947682</v>
      </c>
      <c r="X100">
        <f t="shared" si="82"/>
        <v>0.001654298622659668</v>
      </c>
      <c r="Y100">
        <f t="shared" si="83"/>
        <v>0.9999999999999981</v>
      </c>
      <c r="Z100">
        <f t="shared" si="34"/>
        <v>0.00013883473755686224</v>
      </c>
    </row>
    <row r="101" spans="1:26" ht="13.5">
      <c r="A101">
        <f ca="1" t="shared" si="60"/>
        <v>12.470652290587546</v>
      </c>
      <c r="B101">
        <f ca="1" t="shared" si="61"/>
        <v>17</v>
      </c>
      <c r="C101">
        <f t="shared" si="37"/>
        <v>9.299999999999983</v>
      </c>
      <c r="D101">
        <f t="shared" si="62"/>
        <v>0.00033289618847187375</v>
      </c>
      <c r="E101">
        <f t="shared" si="63"/>
        <v>0.00013784327660200496</v>
      </c>
      <c r="F101">
        <f t="shared" si="64"/>
        <v>0.0002718707541588741</v>
      </c>
      <c r="G101">
        <f t="shared" si="65"/>
        <v>0.0005633078195093648</v>
      </c>
      <c r="H101">
        <f t="shared" si="66"/>
        <v>0.0011922318571363699</v>
      </c>
      <c r="I101">
        <f t="shared" si="67"/>
        <v>0.0025145971641757562</v>
      </c>
      <c r="J101">
        <f t="shared" si="68"/>
        <v>0.005181782095800315</v>
      </c>
      <c r="K101">
        <f t="shared" si="69"/>
        <v>0.01027143784446458</v>
      </c>
      <c r="L101">
        <f t="shared" si="70"/>
        <v>0.01933694780804601</v>
      </c>
      <c r="M101">
        <f t="shared" si="71"/>
        <v>0.03418875250300392</v>
      </c>
      <c r="N101">
        <f t="shared" si="72"/>
        <v>0.05616715167459402</v>
      </c>
      <c r="O101">
        <f t="shared" si="73"/>
        <v>0.084805507930805</v>
      </c>
      <c r="P101">
        <f t="shared" si="74"/>
        <v>0.11627600424848598</v>
      </c>
      <c r="Q101">
        <f t="shared" si="75"/>
        <v>0.14277138824334115</v>
      </c>
      <c r="R101">
        <f t="shared" si="76"/>
        <v>0.15436212829560758</v>
      </c>
      <c r="S101">
        <f t="shared" si="77"/>
        <v>0.1438278241875406</v>
      </c>
      <c r="T101">
        <f t="shared" si="78"/>
        <v>0.11220190211903411</v>
      </c>
      <c r="U101">
        <f t="shared" si="79"/>
        <v>0.0703120308011637</v>
      </c>
      <c r="V101">
        <f t="shared" si="80"/>
        <v>0.03316599899099539</v>
      </c>
      <c r="W101">
        <f t="shared" si="81"/>
        <v>0.010463177068847352</v>
      </c>
      <c r="X101">
        <f t="shared" si="82"/>
        <v>0.0016552191282141653</v>
      </c>
      <c r="Y101">
        <f t="shared" si="83"/>
        <v>0.9999999999999981</v>
      </c>
      <c r="Z101">
        <f t="shared" si="34"/>
        <v>0.0001378891793842535</v>
      </c>
    </row>
    <row r="102" spans="1:26" ht="13.5">
      <c r="A102">
        <f ca="1" t="shared" si="60"/>
        <v>12.48117225019162</v>
      </c>
      <c r="B102">
        <f ca="1" t="shared" si="61"/>
        <v>16</v>
      </c>
      <c r="C102">
        <f t="shared" si="37"/>
        <v>9.399999999999983</v>
      </c>
      <c r="D102">
        <f t="shared" si="62"/>
        <v>0.0003370314867699339</v>
      </c>
      <c r="E102">
        <f t="shared" si="63"/>
        <v>0.00013692511227628677</v>
      </c>
      <c r="F102">
        <f t="shared" si="64"/>
        <v>0.0002704145881937776</v>
      </c>
      <c r="G102">
        <f t="shared" si="65"/>
        <v>0.0005609711803835956</v>
      </c>
      <c r="H102">
        <f t="shared" si="66"/>
        <v>0.0011884829085976184</v>
      </c>
      <c r="I102">
        <f t="shared" si="67"/>
        <v>0.0025086686245111792</v>
      </c>
      <c r="J102">
        <f t="shared" si="68"/>
        <v>0.005172688722223596</v>
      </c>
      <c r="K102">
        <f t="shared" si="69"/>
        <v>0.010258147632062809</v>
      </c>
      <c r="L102">
        <f t="shared" si="70"/>
        <v>0.01931881278129532</v>
      </c>
      <c r="M102">
        <f t="shared" si="71"/>
        <v>0.03416623728844621</v>
      </c>
      <c r="N102">
        <f t="shared" si="72"/>
        <v>0.0561426804410714</v>
      </c>
      <c r="O102">
        <f t="shared" si="73"/>
        <v>0.08478390125464283</v>
      </c>
      <c r="P102">
        <f t="shared" si="74"/>
        <v>0.11626372852040927</v>
      </c>
      <c r="Q102">
        <f t="shared" si="75"/>
        <v>0.14277414110114633</v>
      </c>
      <c r="R102">
        <f t="shared" si="76"/>
        <v>0.15438144306241072</v>
      </c>
      <c r="S102">
        <f t="shared" si="77"/>
        <v>0.14385887613411116</v>
      </c>
      <c r="T102">
        <f t="shared" si="78"/>
        <v>0.11223495020272803</v>
      </c>
      <c r="U102">
        <f t="shared" si="79"/>
        <v>0.0703375753715019</v>
      </c>
      <c r="V102">
        <f t="shared" si="80"/>
        <v>0.03318005850101845</v>
      </c>
      <c r="W102">
        <f t="shared" si="81"/>
        <v>0.010468175613371534</v>
      </c>
      <c r="X102">
        <f t="shared" si="82"/>
        <v>0.0016560894728261644</v>
      </c>
      <c r="Y102">
        <f t="shared" si="83"/>
        <v>0.9999999999999981</v>
      </c>
      <c r="Z102">
        <f t="shared" si="34"/>
        <v>0.00013697127590905117</v>
      </c>
    </row>
    <row r="103" spans="1:26" ht="13.5">
      <c r="A103">
        <f ca="1" t="shared" si="60"/>
        <v>12.577354193048675</v>
      </c>
      <c r="B103">
        <f ca="1" t="shared" si="61"/>
        <v>17</v>
      </c>
      <c r="C103">
        <f t="shared" si="37"/>
        <v>9.499999999999982</v>
      </c>
      <c r="D103">
        <f t="shared" si="62"/>
        <v>0.00034113924013822247</v>
      </c>
      <c r="E103">
        <f t="shared" si="63"/>
        <v>0.00013603434853337758</v>
      </c>
      <c r="F103">
        <f t="shared" si="64"/>
        <v>0.00026901037892804186</v>
      </c>
      <c r="G103">
        <f t="shared" si="65"/>
        <v>0.0005587286980578492</v>
      </c>
      <c r="H103">
        <f t="shared" si="66"/>
        <v>0.0011848983734891602</v>
      </c>
      <c r="I103">
        <f t="shared" si="67"/>
        <v>0.002503016097394295</v>
      </c>
      <c r="J103">
        <f t="shared" si="68"/>
        <v>0.00516403722581432</v>
      </c>
      <c r="K103">
        <f t="shared" si="69"/>
        <v>0.010245523787585828</v>
      </c>
      <c r="L103">
        <f t="shared" si="70"/>
        <v>0.019301608819231743</v>
      </c>
      <c r="M103">
        <f t="shared" si="71"/>
        <v>0.03414490003012804</v>
      </c>
      <c r="N103">
        <f t="shared" si="72"/>
        <v>0.05611951096002729</v>
      </c>
      <c r="O103">
        <f t="shared" si="73"/>
        <v>0.08476346520744553</v>
      </c>
      <c r="P103">
        <f t="shared" si="74"/>
        <v>0.11625214271376075</v>
      </c>
      <c r="Q103">
        <f t="shared" si="75"/>
        <v>0.14277678764668664</v>
      </c>
      <c r="R103">
        <f t="shared" si="76"/>
        <v>0.1543997593513573</v>
      </c>
      <c r="S103">
        <f t="shared" si="77"/>
        <v>0.1438882855069914</v>
      </c>
      <c r="T103">
        <f t="shared" si="78"/>
        <v>0.11226623203030325</v>
      </c>
      <c r="U103">
        <f t="shared" si="79"/>
        <v>0.07036174586772587</v>
      </c>
      <c r="V103">
        <f t="shared" si="80"/>
        <v>0.03319335819963993</v>
      </c>
      <c r="W103">
        <f t="shared" si="81"/>
        <v>0.010472903044358483</v>
      </c>
      <c r="X103">
        <f t="shared" si="82"/>
        <v>0.0016569124724007613</v>
      </c>
      <c r="Y103">
        <f t="shared" si="83"/>
        <v>0.9999999999999981</v>
      </c>
      <c r="Z103">
        <f t="shared" si="34"/>
        <v>0.0001360807710242022</v>
      </c>
    </row>
    <row r="104" spans="1:26" ht="13.5">
      <c r="A104">
        <f ca="1" t="shared" si="60"/>
        <v>12.774579393485869</v>
      </c>
      <c r="B104">
        <f ca="1" t="shared" si="61"/>
        <v>16</v>
      </c>
      <c r="C104">
        <f t="shared" si="37"/>
        <v>9.599999999999982</v>
      </c>
      <c r="D104">
        <f t="shared" si="62"/>
        <v>0.0003452202705942238</v>
      </c>
      <c r="E104">
        <f t="shared" si="63"/>
        <v>0.0001351706777023879</v>
      </c>
      <c r="F104">
        <f t="shared" si="64"/>
        <v>0.00026765673392118914</v>
      </c>
      <c r="G104">
        <f t="shared" si="65"/>
        <v>0.0005565769702536379</v>
      </c>
      <c r="H104">
        <f t="shared" si="66"/>
        <v>0.0011814713217678256</v>
      </c>
      <c r="I104">
        <f t="shared" si="67"/>
        <v>0.002497626826425399</v>
      </c>
      <c r="J104">
        <f t="shared" si="68"/>
        <v>0.005155805922241612</v>
      </c>
      <c r="K104">
        <f t="shared" si="69"/>
        <v>0.010233532220298885</v>
      </c>
      <c r="L104">
        <f t="shared" si="70"/>
        <v>0.019285286800871007</v>
      </c>
      <c r="M104">
        <f t="shared" si="71"/>
        <v>0.03412467702831952</v>
      </c>
      <c r="N104">
        <f t="shared" si="72"/>
        <v>0.05609757122537586</v>
      </c>
      <c r="O104">
        <f t="shared" si="73"/>
        <v>0.08474413326827047</v>
      </c>
      <c r="P104">
        <f t="shared" si="74"/>
        <v>0.11624120529409504</v>
      </c>
      <c r="Q104">
        <f t="shared" si="75"/>
        <v>0.14277932951541167</v>
      </c>
      <c r="R104">
        <f t="shared" si="76"/>
        <v>0.1544171283536057</v>
      </c>
      <c r="S104">
        <f t="shared" si="77"/>
        <v>0.14391614026583913</v>
      </c>
      <c r="T104">
        <f t="shared" si="78"/>
        <v>0.1122958438637226</v>
      </c>
      <c r="U104">
        <f t="shared" si="79"/>
        <v>0.07038461795641818</v>
      </c>
      <c r="V104">
        <f t="shared" si="80"/>
        <v>0.033205940227453615</v>
      </c>
      <c r="W104">
        <f t="shared" si="81"/>
        <v>0.010477374479235736</v>
      </c>
      <c r="X104">
        <f t="shared" si="82"/>
        <v>0.0016576907781743603</v>
      </c>
      <c r="Y104">
        <f t="shared" si="83"/>
        <v>0.9999999999999979</v>
      </c>
      <c r="Z104">
        <f t="shared" si="34"/>
        <v>0.0001352173574751245</v>
      </c>
    </row>
    <row r="105" spans="1:26" ht="13.5">
      <c r="A105">
        <f ca="1" t="shared" si="60"/>
        <v>12.989025910304033</v>
      </c>
      <c r="B105">
        <f ca="1" t="shared" si="61"/>
        <v>15</v>
      </c>
      <c r="C105">
        <f t="shared" si="37"/>
        <v>9.699999999999982</v>
      </c>
      <c r="D105">
        <f t="shared" si="62"/>
        <v>0.00034927539092529546</v>
      </c>
      <c r="E105">
        <f t="shared" si="63"/>
        <v>0.00013433374702486077</v>
      </c>
      <c r="F105">
        <f t="shared" si="64"/>
        <v>0.000266352259484658</v>
      </c>
      <c r="G105">
        <f t="shared" si="65"/>
        <v>0.0005545126862340859</v>
      </c>
      <c r="H105">
        <f t="shared" si="66"/>
        <v>0.0011781950915684698</v>
      </c>
      <c r="I105">
        <f t="shared" si="67"/>
        <v>0.0024924886315212586</v>
      </c>
      <c r="J105">
        <f t="shared" si="68"/>
        <v>0.005147974195068935</v>
      </c>
      <c r="K105">
        <f t="shared" si="69"/>
        <v>0.010222140613350646</v>
      </c>
      <c r="L105">
        <f t="shared" si="70"/>
        <v>0.019269800262126144</v>
      </c>
      <c r="M105">
        <f t="shared" si="71"/>
        <v>0.03410550813368593</v>
      </c>
      <c r="N105">
        <f t="shared" si="72"/>
        <v>0.056076793352622584</v>
      </c>
      <c r="O105">
        <f t="shared" si="73"/>
        <v>0.08472584284050946</v>
      </c>
      <c r="P105">
        <f t="shared" si="74"/>
        <v>0.11623087732585966</v>
      </c>
      <c r="Q105">
        <f t="shared" si="75"/>
        <v>0.1427817685245688</v>
      </c>
      <c r="R105">
        <f t="shared" si="76"/>
        <v>0.1544335985857168</v>
      </c>
      <c r="S105">
        <f t="shared" si="77"/>
        <v>0.14394252350962308</v>
      </c>
      <c r="T105">
        <f t="shared" si="78"/>
        <v>0.11232387653020745</v>
      </c>
      <c r="U105">
        <f t="shared" si="79"/>
        <v>0.07040626297897445</v>
      </c>
      <c r="V105">
        <f>U104*U$4+W104*W$5+V104*(1-V$4-V$5)</f>
        <v>0.03321784429573802</v>
      </c>
      <c r="W105">
        <f t="shared" si="81"/>
        <v>0.010481604158390239</v>
      </c>
      <c r="X105">
        <f t="shared" si="82"/>
        <v>0.001658426886797139</v>
      </c>
      <c r="Y105">
        <f t="shared" si="83"/>
        <v>0.9999999999999981</v>
      </c>
      <c r="Z105">
        <f t="shared" si="34"/>
        <v>0.00013438068289041012</v>
      </c>
    </row>
    <row r="106" spans="1:26" ht="13.5">
      <c r="A106">
        <f ca="1" t="shared" si="60"/>
        <v>13.092253069247796</v>
      </c>
      <c r="B106">
        <f ca="1" t="shared" si="61"/>
        <v>16</v>
      </c>
      <c r="C106">
        <f t="shared" si="37"/>
        <v>9.799999999999981</v>
      </c>
      <c r="D106">
        <f t="shared" si="62"/>
        <v>0.00035330540333604126</v>
      </c>
      <c r="E106">
        <f t="shared" si="63"/>
        <v>0.00013352316421583267</v>
      </c>
      <c r="F106">
        <f t="shared" si="64"/>
        <v>0.0002650955649367696</v>
      </c>
      <c r="G106">
        <f t="shared" si="65"/>
        <v>0.000552532627178781</v>
      </c>
      <c r="H106">
        <f t="shared" si="66"/>
        <v>0.0011750632809962237</v>
      </c>
      <c r="I106">
        <f t="shared" si="67"/>
        <v>0.0024875898843869163</v>
      </c>
      <c r="J106">
        <f t="shared" si="68"/>
        <v>0.005140522443651681</v>
      </c>
      <c r="K106">
        <f t="shared" si="69"/>
        <v>0.010211318330311693</v>
      </c>
      <c r="L106">
        <f t="shared" si="70"/>
        <v>0.019255105248565066</v>
      </c>
      <c r="M106">
        <f t="shared" si="71"/>
        <v>0.034087336543023525</v>
      </c>
      <c r="N106">
        <f t="shared" si="72"/>
        <v>0.056057113334067175</v>
      </c>
      <c r="O106">
        <f t="shared" si="73"/>
        <v>0.0847085350107099</v>
      </c>
      <c r="P106">
        <f t="shared" si="74"/>
        <v>0.11622112230277155</v>
      </c>
      <c r="Q106">
        <f t="shared" si="75"/>
        <v>0.14278410664372188</v>
      </c>
      <c r="R106">
        <f t="shared" si="76"/>
        <v>0.15444921603172387</v>
      </c>
      <c r="S106">
        <f t="shared" si="77"/>
        <v>0.14396751375468467</v>
      </c>
      <c r="T106">
        <f t="shared" si="78"/>
        <v>0.11235041574142712</v>
      </c>
      <c r="U106">
        <f t="shared" si="79"/>
        <v>0.0704267482094239</v>
      </c>
      <c r="V106">
        <f t="shared" si="80"/>
        <v>0.033229107832727575</v>
      </c>
      <c r="W106">
        <f t="shared" si="81"/>
        <v>0.010485605498371856</v>
      </c>
      <c r="X106">
        <f t="shared" si="82"/>
        <v>0.0016591231497659282</v>
      </c>
      <c r="Y106">
        <f t="shared" si="83"/>
        <v>0.999999999999998</v>
      </c>
      <c r="Z106">
        <f t="shared" si="34"/>
        <v>0.00013357035534410124</v>
      </c>
    </row>
    <row r="107" spans="1:26" ht="13.5">
      <c r="A107">
        <f ca="1" t="shared" si="60"/>
        <v>13.194919042675725</v>
      </c>
      <c r="B107">
        <f ca="1" t="shared" si="61"/>
        <v>15</v>
      </c>
      <c r="C107">
        <f t="shared" si="37"/>
        <v>9.89999999999998</v>
      </c>
      <c r="D107">
        <f t="shared" si="62"/>
        <v>0.00035731109826251626</v>
      </c>
      <c r="E107">
        <f t="shared" si="63"/>
        <v>0.00013273850258505975</v>
      </c>
      <c r="F107">
        <f t="shared" si="64"/>
        <v>0.0002638852663985393</v>
      </c>
      <c r="G107">
        <f t="shared" si="65"/>
        <v>0.0005506336662102669</v>
      </c>
      <c r="H107">
        <f t="shared" si="66"/>
        <v>0.001172069739946512</v>
      </c>
      <c r="I107">
        <f t="shared" si="67"/>
        <v>0.0024829194848598793</v>
      </c>
      <c r="J107">
        <f t="shared" si="68"/>
        <v>0.005133432033471221</v>
      </c>
      <c r="K107">
        <f t="shared" si="69"/>
        <v>0.010201036326643738</v>
      </c>
      <c r="L107">
        <f t="shared" si="70"/>
        <v>0.01924116017650639</v>
      </c>
      <c r="M107">
        <f t="shared" si="71"/>
        <v>0.034070108607141915</v>
      </c>
      <c r="N107">
        <f t="shared" si="72"/>
        <v>0.056038470809144356</v>
      </c>
      <c r="O107">
        <f t="shared" si="73"/>
        <v>0.08469215432290557</v>
      </c>
      <c r="P107">
        <f t="shared" si="74"/>
        <v>0.11621190598979637</v>
      </c>
      <c r="Q107">
        <f t="shared" si="75"/>
        <v>0.14278634596843126</v>
      </c>
      <c r="R107">
        <f t="shared" si="76"/>
        <v>0.15446402427757736</v>
      </c>
      <c r="S107">
        <f t="shared" si="77"/>
        <v>0.14399118519627885</v>
      </c>
      <c r="T107">
        <f t="shared" si="78"/>
        <v>0.11237554239309835</v>
      </c>
      <c r="U107">
        <f t="shared" si="79"/>
        <v>0.07044613709614418</v>
      </c>
      <c r="V107">
        <f t="shared" si="80"/>
        <v>0.03323976612063878</v>
      </c>
      <c r="W107">
        <f t="shared" si="81"/>
        <v>0.010489391141705093</v>
      </c>
      <c r="X107">
        <f t="shared" si="82"/>
        <v>0.0016597817822516978</v>
      </c>
      <c r="Y107">
        <f t="shared" si="83"/>
        <v>0.9999999999999979</v>
      </c>
      <c r="Z107">
        <f t="shared" si="34"/>
        <v>0.00013278594847814432</v>
      </c>
    </row>
    <row r="108" spans="1:26" ht="13.5">
      <c r="A108">
        <f ca="1" t="shared" si="60"/>
        <v>13.410535319386767</v>
      </c>
      <c r="B108">
        <f ca="1" t="shared" si="61"/>
        <v>14</v>
      </c>
      <c r="C108">
        <f t="shared" si="37"/>
        <v>9.99999999999998</v>
      </c>
      <c r="D108">
        <f t="shared" si="62"/>
        <v>0.00036129325334006805</v>
      </c>
      <c r="E108">
        <f t="shared" si="63"/>
        <v>0.00013197930574583962</v>
      </c>
      <c r="F108">
        <f t="shared" si="64"/>
        <v>0.00026271999016739455</v>
      </c>
      <c r="G108">
        <f t="shared" si="65"/>
        <v>0.0005488127681130433</v>
      </c>
      <c r="H108">
        <f t="shared" si="66"/>
        <v>0.0011692085619826468</v>
      </c>
      <c r="I108">
        <f t="shared" si="67"/>
        <v>0.0024784668381161463</v>
      </c>
      <c r="J108">
        <f t="shared" si="68"/>
        <v>0.005126685248806127</v>
      </c>
      <c r="K108">
        <f t="shared" si="69"/>
        <v>0.010191267065845099</v>
      </c>
      <c r="L108">
        <f t="shared" si="70"/>
        <v>0.019227925701973007</v>
      </c>
      <c r="M108">
        <f t="shared" si="71"/>
        <v>0.034053773650144725</v>
      </c>
      <c r="N108">
        <f t="shared" si="72"/>
        <v>0.05602080884892296</v>
      </c>
      <c r="O108">
        <f t="shared" si="73"/>
        <v>0.08467664856740734</v>
      </c>
      <c r="P108">
        <f t="shared" si="74"/>
        <v>0.11620319627589387</v>
      </c>
      <c r="Q108">
        <f t="shared" si="75"/>
        <v>0.14278848869679162</v>
      </c>
      <c r="R108">
        <f t="shared" si="76"/>
        <v>0.15447806463837407</v>
      </c>
      <c r="S108">
        <f t="shared" si="77"/>
        <v>0.14401360795461848</v>
      </c>
      <c r="T108">
        <f t="shared" si="78"/>
        <v>0.11239933284625778</v>
      </c>
      <c r="U108">
        <f t="shared" si="79"/>
        <v>0.07046448948853029</v>
      </c>
      <c r="V108">
        <f t="shared" si="80"/>
        <v>0.033249852424067534</v>
      </c>
      <c r="W108">
        <f t="shared" si="81"/>
        <v>0.010492973003537206</v>
      </c>
      <c r="X108">
        <f t="shared" si="82"/>
        <v>0.0016604048713626629</v>
      </c>
      <c r="Y108">
        <f t="shared" si="83"/>
        <v>0.9999999999999979</v>
      </c>
      <c r="Z108">
        <f t="shared" si="34"/>
        <v>0.00013202700621244286</v>
      </c>
    </row>
    <row r="109" spans="1:26" ht="13.5">
      <c r="A109">
        <f ca="1" t="shared" si="60"/>
        <v>13.462111119186272</v>
      </c>
      <c r="B109">
        <f ca="1" t="shared" si="61"/>
        <v>15</v>
      </c>
      <c r="C109">
        <f t="shared" si="37"/>
        <v>10.09999999999998</v>
      </c>
      <c r="D109">
        <f t="shared" si="62"/>
        <v>0.00036525263251244324</v>
      </c>
      <c r="E109">
        <f t="shared" si="63"/>
        <v>0.00013124509193765334</v>
      </c>
      <c r="F109">
        <f t="shared" si="64"/>
        <v>0.0002615983757032485</v>
      </c>
      <c r="G109">
        <f t="shared" si="65"/>
        <v>0.0005470669887820919</v>
      </c>
      <c r="H109">
        <f t="shared" si="66"/>
        <v>0.00116647407629653</v>
      </c>
      <c r="I109">
        <f t="shared" si="67"/>
        <v>0.0024742218327247194</v>
      </c>
      <c r="J109">
        <f t="shared" si="68"/>
        <v>0.005120265247643476</v>
      </c>
      <c r="K109">
        <f t="shared" si="69"/>
        <v>0.010181984440030203</v>
      </c>
      <c r="L109">
        <f t="shared" si="70"/>
        <v>0.01921536459705104</v>
      </c>
      <c r="M109">
        <f t="shared" si="71"/>
        <v>0.034038283799407945</v>
      </c>
      <c r="N109">
        <f t="shared" si="72"/>
        <v>0.05600407375385065</v>
      </c>
      <c r="O109">
        <f t="shared" si="73"/>
        <v>0.08466196858307955</v>
      </c>
      <c r="P109">
        <f t="shared" si="74"/>
        <v>0.11619496303675836</v>
      </c>
      <c r="Q109">
        <f t="shared" si="75"/>
        <v>0.1427905371085489</v>
      </c>
      <c r="R109">
        <f t="shared" si="76"/>
        <v>0.15449137627875836</v>
      </c>
      <c r="S109">
        <f t="shared" si="77"/>
        <v>0.14403484830637908</v>
      </c>
      <c r="T109">
        <f t="shared" si="78"/>
        <v>0.11242185919138392</v>
      </c>
      <c r="U109">
        <f t="shared" si="79"/>
        <v>0.07048186184960356</v>
      </c>
      <c r="V109">
        <f t="shared" si="80"/>
        <v>0.033259398110330345</v>
      </c>
      <c r="W109">
        <f t="shared" si="81"/>
        <v>0.010496362315334719</v>
      </c>
      <c r="X109">
        <f t="shared" si="82"/>
        <v>0.0016609943838811</v>
      </c>
      <c r="Y109">
        <f t="shared" si="83"/>
        <v>0.9999999999999979</v>
      </c>
      <c r="Z109">
        <f t="shared" si="34"/>
        <v>0.00013129304706872578</v>
      </c>
    </row>
    <row r="110" spans="1:26" ht="13.5">
      <c r="A110">
        <f ca="1" t="shared" si="60"/>
        <v>13.565644699085684</v>
      </c>
      <c r="B110">
        <f ca="1" t="shared" si="61"/>
        <v>14</v>
      </c>
      <c r="C110">
        <f t="shared" si="37"/>
        <v>10.19999999999998</v>
      </c>
      <c r="D110">
        <f t="shared" si="62"/>
        <v>0.00036918998527057283</v>
      </c>
      <c r="E110">
        <f t="shared" si="63"/>
        <v>0.00013053535798764157</v>
      </c>
      <c r="F110">
        <f t="shared" si="64"/>
        <v>0.00026051907825893424</v>
      </c>
      <c r="G110">
        <f t="shared" si="65"/>
        <v>0.0005453934744344385</v>
      </c>
      <c r="H110">
        <f t="shared" si="66"/>
        <v>0.0011638608397741982</v>
      </c>
      <c r="I110">
        <f t="shared" si="67"/>
        <v>0.0024701748195349567</v>
      </c>
      <c r="J110">
        <f t="shared" si="68"/>
        <v>0.005114156018735503</v>
      </c>
      <c r="K110">
        <f t="shared" si="69"/>
        <v>0.010173163694712627</v>
      </c>
      <c r="L110">
        <f t="shared" si="70"/>
        <v>0.019203441633228176</v>
      </c>
      <c r="M110">
        <f t="shared" si="71"/>
        <v>0.034023593825600565</v>
      </c>
      <c r="N110">
        <f t="shared" si="72"/>
        <v>0.05598821486389331</v>
      </c>
      <c r="O110">
        <f t="shared" si="73"/>
        <v>0.08464806807219724</v>
      </c>
      <c r="P110">
        <f t="shared" si="74"/>
        <v>0.11618717800683978</v>
      </c>
      <c r="Q110">
        <f t="shared" si="75"/>
        <v>0.1427924935465476</v>
      </c>
      <c r="R110">
        <f t="shared" si="76"/>
        <v>0.15450399632686165</v>
      </c>
      <c r="S110">
        <f t="shared" si="77"/>
        <v>0.14405496890255914</v>
      </c>
      <c r="T110">
        <f t="shared" si="78"/>
        <v>0.11244318949646676</v>
      </c>
      <c r="U110">
        <f t="shared" si="79"/>
        <v>0.07049830745547808</v>
      </c>
      <c r="V110">
        <f t="shared" si="80"/>
        <v>0.033268432762282196</v>
      </c>
      <c r="W110">
        <f t="shared" si="81"/>
        <v>0.010499569665825253</v>
      </c>
      <c r="X110">
        <f t="shared" si="82"/>
        <v>0.0016615521735092382</v>
      </c>
      <c r="Y110">
        <f t="shared" si="83"/>
        <v>0.9999999999999979</v>
      </c>
      <c r="Z110">
        <f t="shared" si="34"/>
        <v>0.00013058356813323727</v>
      </c>
    </row>
    <row r="111" spans="1:26" ht="13.5">
      <c r="A111">
        <f ca="1" t="shared" si="60"/>
        <v>13.604271213649724</v>
      </c>
      <c r="B111">
        <f ca="1" t="shared" si="61"/>
        <v>15</v>
      </c>
      <c r="C111">
        <f t="shared" si="37"/>
        <v>10.29999999999998</v>
      </c>
      <c r="D111">
        <f t="shared" si="62"/>
        <v>0.00037310604601020205</v>
      </c>
      <c r="E111">
        <f t="shared" si="63"/>
        <v>0.00012984958293472243</v>
      </c>
      <c r="F111">
        <f t="shared" si="64"/>
        <v>0.00025948077118471545</v>
      </c>
      <c r="G111">
        <f t="shared" si="65"/>
        <v>0.0005437894606140691</v>
      </c>
      <c r="H111">
        <f t="shared" si="66"/>
        <v>0.0011613636291845763</v>
      </c>
      <c r="I111">
        <f t="shared" si="67"/>
        <v>0.0024663165913792386</v>
      </c>
      <c r="J111">
        <f t="shared" si="68"/>
        <v>0.005108342340709461</v>
      </c>
      <c r="K111">
        <f t="shared" si="69"/>
        <v>0.010164781357572403</v>
      </c>
      <c r="L111">
        <f t="shared" si="70"/>
        <v>0.019192123471310284</v>
      </c>
      <c r="M111">
        <f t="shared" si="71"/>
        <v>0.03400966099213365</v>
      </c>
      <c r="N111">
        <f t="shared" si="72"/>
        <v>0.05597318438027603</v>
      </c>
      <c r="O111">
        <f t="shared" si="73"/>
        <v>0.08463490342704348</v>
      </c>
      <c r="P111">
        <f t="shared" si="74"/>
        <v>0.11617981465998556</v>
      </c>
      <c r="Q111">
        <f t="shared" si="75"/>
        <v>0.14279436040027987</v>
      </c>
      <c r="R111">
        <f t="shared" si="76"/>
        <v>0.15451595998212864</v>
      </c>
      <c r="S111">
        <f t="shared" si="77"/>
        <v>0.1440740289735338</v>
      </c>
      <c r="T111">
        <f t="shared" si="78"/>
        <v>0.11246338804004685</v>
      </c>
      <c r="U111">
        <f t="shared" si="79"/>
        <v>0.07051387658253909</v>
      </c>
      <c r="V111">
        <f t="shared" si="80"/>
        <v>0.03327698428410633</v>
      </c>
      <c r="W111">
        <f t="shared" si="81"/>
        <v>0.010502605039367799</v>
      </c>
      <c r="X111">
        <f t="shared" si="82"/>
        <v>0.0016620799876570945</v>
      </c>
      <c r="Y111">
        <f t="shared" si="83"/>
        <v>0.9999999999999979</v>
      </c>
      <c r="Z111">
        <f t="shared" si="34"/>
        <v>0.00012989804868205064</v>
      </c>
    </row>
    <row r="112" spans="1:26" ht="13.5">
      <c r="A112">
        <f ca="1" t="shared" si="60"/>
        <v>13.622412301525085</v>
      </c>
      <c r="B112">
        <f ca="1" t="shared" si="61"/>
        <v>14</v>
      </c>
      <c r="C112">
        <f t="shared" si="37"/>
        <v>10.399999999999979</v>
      </c>
      <c r="D112">
        <f t="shared" si="62"/>
        <v>0.0003770015334982437</v>
      </c>
      <c r="E112">
        <f t="shared" si="63"/>
        <v>0.00012918723133896506</v>
      </c>
      <c r="F112">
        <f t="shared" si="64"/>
        <v>0.0002584821479344486</v>
      </c>
      <c r="G112">
        <f t="shared" si="65"/>
        <v>0.0005422522710176131</v>
      </c>
      <c r="H112">
        <f t="shared" si="66"/>
        <v>0.0011589774335068362</v>
      </c>
      <c r="I112">
        <f t="shared" si="67"/>
        <v>0.0024626383635719057</v>
      </c>
      <c r="J112">
        <f t="shared" si="68"/>
        <v>0.005102809743141203</v>
      </c>
      <c r="K112">
        <f t="shared" si="69"/>
        <v>0.010156815170999197</v>
      </c>
      <c r="L112">
        <f t="shared" si="70"/>
        <v>0.019181378557538407</v>
      </c>
      <c r="M112">
        <f t="shared" si="71"/>
        <v>0.03399644491346315</v>
      </c>
      <c r="N112">
        <f t="shared" si="72"/>
        <v>0.05595893719808571</v>
      </c>
      <c r="O112">
        <f t="shared" si="73"/>
        <v>0.0846224335674654</v>
      </c>
      <c r="P112">
        <f t="shared" si="74"/>
        <v>0.11617284809809335</v>
      </c>
      <c r="Q112">
        <f t="shared" si="75"/>
        <v>0.1427961400913305</v>
      </c>
      <c r="R112">
        <f t="shared" si="76"/>
        <v>0.15452730061735812</v>
      </c>
      <c r="S112">
        <f t="shared" si="77"/>
        <v>0.14409208452208494</v>
      </c>
      <c r="T112">
        <f t="shared" si="78"/>
        <v>0.11248251553017947</v>
      </c>
      <c r="U112">
        <f t="shared" si="79"/>
        <v>0.0705286166831291</v>
      </c>
      <c r="V112">
        <f t="shared" si="80"/>
        <v>0.03328507900053689</v>
      </c>
      <c r="W112">
        <f t="shared" si="81"/>
        <v>0.010505477851921609</v>
      </c>
      <c r="X112">
        <f t="shared" si="82"/>
        <v>0.0016625794738027787</v>
      </c>
      <c r="Y112">
        <f t="shared" si="83"/>
        <v>0.9999999999999977</v>
      </c>
      <c r="Z112">
        <f t="shared" si="34"/>
        <v>0.0001292359534916145</v>
      </c>
    </row>
    <row r="113" spans="1:26" ht="13.5">
      <c r="A113">
        <f ca="1" t="shared" si="60"/>
        <v>13.623900255733426</v>
      </c>
      <c r="B113">
        <f ca="1" t="shared" si="61"/>
        <v>15</v>
      </c>
      <c r="C113">
        <f t="shared" si="37"/>
        <v>10.499999999999979</v>
      </c>
      <c r="D113">
        <f t="shared" si="62"/>
        <v>0.00038087715043841266</v>
      </c>
      <c r="E113">
        <f t="shared" si="63"/>
        <v>0.00012854775629766134</v>
      </c>
      <c r="F113">
        <f t="shared" si="64"/>
        <v>0.0002575219237989678</v>
      </c>
      <c r="G113">
        <f t="shared" si="65"/>
        <v>0.0005407793161655576</v>
      </c>
      <c r="H113">
        <f t="shared" si="66"/>
        <v>0.0011566974464091054</v>
      </c>
      <c r="I113">
        <f t="shared" si="67"/>
        <v>0.0024591317551842596</v>
      </c>
      <c r="J113">
        <f t="shared" si="68"/>
        <v>0.005097544469505777</v>
      </c>
      <c r="K113">
        <f t="shared" si="69"/>
        <v>0.010149244028213253</v>
      </c>
      <c r="L113">
        <f t="shared" si="70"/>
        <v>0.019171177025550438</v>
      </c>
      <c r="M113">
        <f t="shared" si="71"/>
        <v>0.033983907421707996</v>
      </c>
      <c r="N113">
        <f t="shared" si="72"/>
        <v>0.05594543074904498</v>
      </c>
      <c r="O113">
        <f t="shared" si="73"/>
        <v>0.0846106197886629</v>
      </c>
      <c r="P113">
        <f t="shared" si="74"/>
        <v>0.1161662549472092</v>
      </c>
      <c r="Q113">
        <f t="shared" si="75"/>
        <v>0.14279783506053143</v>
      </c>
      <c r="R113">
        <f t="shared" si="76"/>
        <v>0.1545380498752709</v>
      </c>
      <c r="S113">
        <f t="shared" si="77"/>
        <v>0.14410918850514143</v>
      </c>
      <c r="T113">
        <f t="shared" si="78"/>
        <v>0.11250062931021358</v>
      </c>
      <c r="U113">
        <f t="shared" si="79"/>
        <v>0.07054257255048269</v>
      </c>
      <c r="V113">
        <f t="shared" si="80"/>
        <v>0.03329274174994357</v>
      </c>
      <c r="W113">
        <f t="shared" si="81"/>
        <v>0.010508196984772048</v>
      </c>
      <c r="X113">
        <f t="shared" si="82"/>
        <v>0.0016630521854536645</v>
      </c>
      <c r="Y113">
        <f t="shared" si="83"/>
        <v>0.9999999999999978</v>
      </c>
      <c r="Z113">
        <f t="shared" si="34"/>
        <v>0.00012859673585596985</v>
      </c>
    </row>
    <row r="114" spans="1:26" ht="13.5">
      <c r="A114">
        <f ca="1" t="shared" si="60"/>
        <v>13.813498766650197</v>
      </c>
      <c r="B114">
        <f ca="1" t="shared" si="61"/>
        <v>14</v>
      </c>
      <c r="C114">
        <f t="shared" si="37"/>
        <v>10.599999999999978</v>
      </c>
      <c r="D114">
        <f t="shared" si="62"/>
        <v>0.0003847335831273425</v>
      </c>
      <c r="E114">
        <f t="shared" si="63"/>
        <v>0.00012793060218839174</v>
      </c>
      <c r="F114">
        <f t="shared" si="64"/>
        <v>0.00025659883739039354</v>
      </c>
      <c r="G114">
        <f t="shared" si="65"/>
        <v>0.000539368091941347</v>
      </c>
      <c r="H114">
        <f t="shared" si="66"/>
        <v>0.001154519058888955</v>
      </c>
      <c r="I114">
        <f t="shared" si="67"/>
        <v>0.002455788771074477</v>
      </c>
      <c r="J114">
        <f t="shared" si="68"/>
        <v>0.00509253344192119</v>
      </c>
      <c r="K114">
        <f t="shared" si="69"/>
        <v>0.01014204791277597</v>
      </c>
      <c r="L114">
        <f t="shared" si="70"/>
        <v>0.01916149060385231</v>
      </c>
      <c r="M114">
        <f t="shared" si="71"/>
        <v>0.033972012441079086</v>
      </c>
      <c r="N114">
        <f t="shared" si="72"/>
        <v>0.05593262485381321</v>
      </c>
      <c r="O114">
        <f t="shared" si="73"/>
        <v>0.08459942561853379</v>
      </c>
      <c r="P114">
        <f t="shared" si="74"/>
        <v>0.11616001326054887</v>
      </c>
      <c r="Q114">
        <f t="shared" si="75"/>
        <v>0.14279944775665657</v>
      </c>
      <c r="R114">
        <f t="shared" si="76"/>
        <v>0.1545482377598988</v>
      </c>
      <c r="S114">
        <f t="shared" si="77"/>
        <v>0.14412539100491603</v>
      </c>
      <c r="T114">
        <f t="shared" si="78"/>
        <v>0.11251778355221691</v>
      </c>
      <c r="U114">
        <f t="shared" si="79"/>
        <v>0.0705557864736013</v>
      </c>
      <c r="V114">
        <f t="shared" si="80"/>
        <v>0.033299995971677356</v>
      </c>
      <c r="W114">
        <f t="shared" si="81"/>
        <v>0.010510770816160678</v>
      </c>
      <c r="X114">
        <f t="shared" si="82"/>
        <v>0.0016634995877348102</v>
      </c>
      <c r="Y114">
        <f t="shared" si="83"/>
        <v>0.9999999999999977</v>
      </c>
      <c r="Z114">
        <f t="shared" si="34"/>
        <v>0.00012797984033093032</v>
      </c>
    </row>
    <row r="115" spans="1:26" ht="13.5">
      <c r="A115">
        <f ca="1" t="shared" si="60"/>
        <v>13.836996187494078</v>
      </c>
      <c r="B115">
        <f ca="1" t="shared" si="61"/>
        <v>13</v>
      </c>
      <c r="C115">
        <f t="shared" si="37"/>
        <v>10.699999999999978</v>
      </c>
      <c r="D115">
        <f t="shared" si="62"/>
        <v>0.0003885715011929942</v>
      </c>
      <c r="E115">
        <f t="shared" si="63"/>
        <v>0.00012733520715826638</v>
      </c>
      <c r="F115">
        <f t="shared" si="64"/>
        <v>0.00025571165189931756</v>
      </c>
      <c r="G115">
        <f t="shared" si="65"/>
        <v>0.0005380161780185276</v>
      </c>
      <c r="H115">
        <f t="shared" si="66"/>
        <v>0.0011524378520840297</v>
      </c>
      <c r="I115">
        <f t="shared" si="67"/>
        <v>0.0024526017846506565</v>
      </c>
      <c r="J115">
        <f t="shared" si="68"/>
        <v>0.005087764227604359</v>
      </c>
      <c r="K115">
        <f t="shared" si="69"/>
        <v>0.010135207841311404</v>
      </c>
      <c r="L115">
        <f t="shared" si="70"/>
        <v>0.019152292528483064</v>
      </c>
      <c r="M115">
        <f t="shared" si="71"/>
        <v>0.03396072586964666</v>
      </c>
      <c r="N115">
        <f t="shared" si="72"/>
        <v>0.055920481583212944</v>
      </c>
      <c r="O115">
        <f t="shared" si="73"/>
        <v>0.08458881668394759</v>
      </c>
      <c r="P115">
        <f t="shared" si="74"/>
        <v>0.1161541024279581</v>
      </c>
      <c r="Q115">
        <f t="shared" si="75"/>
        <v>0.1428009806265027</v>
      </c>
      <c r="R115">
        <f t="shared" si="76"/>
        <v>0.15455789272307477</v>
      </c>
      <c r="S115">
        <f t="shared" si="77"/>
        <v>0.14414073939008193</v>
      </c>
      <c r="T115">
        <f t="shared" si="78"/>
        <v>0.11253402943882355</v>
      </c>
      <c r="U115">
        <f t="shared" si="79"/>
        <v>0.07056829838271148</v>
      </c>
      <c r="V115">
        <f t="shared" si="80"/>
        <v>0.03330686378804958</v>
      </c>
      <c r="W115">
        <f t="shared" si="81"/>
        <v>0.010513207250956638</v>
      </c>
      <c r="X115">
        <f t="shared" si="82"/>
        <v>0.0016639230626291886</v>
      </c>
      <c r="Y115">
        <f t="shared" si="83"/>
        <v>0.9999999999999977</v>
      </c>
      <c r="Z115">
        <f t="shared" si="34"/>
        <v>0.00012738470522440445</v>
      </c>
    </row>
    <row r="116" spans="1:26" ht="13.5">
      <c r="A116">
        <f ca="1" t="shared" si="60"/>
        <v>13.910431644198017</v>
      </c>
      <c r="B116">
        <f ca="1" t="shared" si="61"/>
        <v>12</v>
      </c>
      <c r="C116">
        <f t="shared" si="37"/>
        <v>10.799999999999978</v>
      </c>
      <c r="D116">
        <f t="shared" si="62"/>
        <v>0.0003923915574077422</v>
      </c>
      <c r="E116">
        <f t="shared" si="63"/>
        <v>0.00012676100537744215</v>
      </c>
      <c r="F116">
        <f t="shared" si="64"/>
        <v>0.00025485915614518415</v>
      </c>
      <c r="G116">
        <f t="shared" si="65"/>
        <v>0.0005367212361940963</v>
      </c>
      <c r="H116">
        <f t="shared" si="66"/>
        <v>0.0011504495902593796</v>
      </c>
      <c r="I116">
        <f t="shared" si="67"/>
        <v>0.0024495635213447357</v>
      </c>
      <c r="J116">
        <f t="shared" si="68"/>
        <v>0.005083225006961134</v>
      </c>
      <c r="K116">
        <f t="shared" si="69"/>
        <v>0.010128705809269086</v>
      </c>
      <c r="L116">
        <f t="shared" si="70"/>
        <v>0.01914355746057654</v>
      </c>
      <c r="M116">
        <f t="shared" si="71"/>
        <v>0.03395001546800272</v>
      </c>
      <c r="N116">
        <f t="shared" si="72"/>
        <v>0.05590896512782039</v>
      </c>
      <c r="O116">
        <f t="shared" si="73"/>
        <v>0.0845787605853622</v>
      </c>
      <c r="P116">
        <f t="shared" si="74"/>
        <v>0.1161485030913634</v>
      </c>
      <c r="Q116">
        <f t="shared" si="75"/>
        <v>0.1428024361062192</v>
      </c>
      <c r="R116">
        <f t="shared" si="76"/>
        <v>0.15456704174628758</v>
      </c>
      <c r="S116">
        <f t="shared" si="77"/>
        <v>0.14415527846759105</v>
      </c>
      <c r="T116">
        <f t="shared" si="78"/>
        <v>0.1125494153342283</v>
      </c>
      <c r="U116">
        <f t="shared" si="79"/>
        <v>0.0705801459859075</v>
      </c>
      <c r="V116">
        <f t="shared" si="80"/>
        <v>0.033313366081290596</v>
      </c>
      <c r="W116">
        <f t="shared" si="81"/>
        <v>0.010515513748496913</v>
      </c>
      <c r="X116">
        <f t="shared" si="82"/>
        <v>0.001664323913892556</v>
      </c>
      <c r="Y116">
        <f t="shared" si="83"/>
        <v>0.9999999999999977</v>
      </c>
      <c r="Z116">
        <f t="shared" si="34"/>
        <v>0.00012681076485095808</v>
      </c>
    </row>
    <row r="117" spans="1:26" ht="13.5">
      <c r="A117">
        <f ca="1" t="shared" si="60"/>
        <v>13.972135989808821</v>
      </c>
      <c r="B117">
        <f ca="1" t="shared" si="61"/>
        <v>13</v>
      </c>
      <c r="C117">
        <f t="shared" si="37"/>
        <v>10.899999999999977</v>
      </c>
      <c r="D117">
        <f t="shared" si="62"/>
        <v>0.0003961943875690655</v>
      </c>
      <c r="E117">
        <f t="shared" si="63"/>
        <v>0.00012620742907397292</v>
      </c>
      <c r="F117">
        <f t="shared" si="64"/>
        <v>0.0002540401654386656</v>
      </c>
      <c r="G117">
        <f t="shared" si="65"/>
        <v>0.0005354810086443917</v>
      </c>
      <c r="H117">
        <f t="shared" si="66"/>
        <v>0.0011485502139764576</v>
      </c>
      <c r="I117">
        <f t="shared" si="67"/>
        <v>0.002446667042774755</v>
      </c>
      <c r="J117">
        <f t="shared" si="68"/>
        <v>0.005078904543235237</v>
      </c>
      <c r="K117">
        <f t="shared" si="69"/>
        <v>0.01012252473956719</v>
      </c>
      <c r="L117">
        <f t="shared" si="70"/>
        <v>0.0191352614085396</v>
      </c>
      <c r="M117">
        <f t="shared" si="71"/>
        <v>0.0339398507544035</v>
      </c>
      <c r="N117">
        <f t="shared" si="72"/>
        <v>0.05589804167539495</v>
      </c>
      <c r="O117">
        <f t="shared" si="73"/>
        <v>0.08456922677923939</v>
      </c>
      <c r="P117">
        <f t="shared" si="74"/>
        <v>0.11614319706579793</v>
      </c>
      <c r="Q117">
        <f t="shared" si="75"/>
        <v>0.14280381661375918</v>
      </c>
      <c r="R117">
        <f t="shared" si="76"/>
        <v>0.1545757104181517</v>
      </c>
      <c r="S117">
        <f t="shared" si="77"/>
        <v>0.1441690506256988</v>
      </c>
      <c r="T117">
        <f t="shared" si="78"/>
        <v>0.11256398694500513</v>
      </c>
      <c r="U117">
        <f t="shared" si="79"/>
        <v>0.07059136489753824</v>
      </c>
      <c r="V117">
        <f t="shared" si="80"/>
        <v>0.03331952256581103</v>
      </c>
      <c r="W117">
        <f t="shared" si="81"/>
        <v>0.010517697348714307</v>
      </c>
      <c r="X117">
        <f t="shared" si="82"/>
        <v>0.001664703371664229</v>
      </c>
      <c r="Y117">
        <f t="shared" si="83"/>
        <v>0.9999999999999978</v>
      </c>
      <c r="Z117">
        <f t="shared" si="34"/>
        <v>0.0001262574515676728</v>
      </c>
    </row>
    <row r="118" spans="1:26" ht="13.5">
      <c r="A118">
        <f ca="1" t="shared" si="60"/>
        <v>14.009810245099032</v>
      </c>
      <c r="B118">
        <f ca="1" t="shared" si="61"/>
        <v>14</v>
      </c>
      <c r="C118">
        <f t="shared" si="37"/>
        <v>10.999999999999977</v>
      </c>
      <c r="D118">
        <f t="shared" si="62"/>
        <v>0.0003999806104412847</v>
      </c>
      <c r="E118">
        <f t="shared" si="63"/>
        <v>0.00012567391036604625</v>
      </c>
      <c r="F118">
        <f t="shared" si="64"/>
        <v>0.00025325352227340854</v>
      </c>
      <c r="G118">
        <f t="shared" si="65"/>
        <v>0.0005342933161182113</v>
      </c>
      <c r="H118">
        <f t="shared" si="66"/>
        <v>0.0011467358334473494</v>
      </c>
      <c r="I118">
        <f t="shared" si="67"/>
        <v>0.0024439057315728176</v>
      </c>
      <c r="J118">
        <f t="shared" si="68"/>
        <v>0.005074792153643737</v>
      </c>
      <c r="K118">
        <f t="shared" si="69"/>
        <v>0.010116648433963312</v>
      </c>
      <c r="L118">
        <f t="shared" si="70"/>
        <v>0.019127381654583102</v>
      </c>
      <c r="M118">
        <f t="shared" si="71"/>
        <v>0.033930202906002314</v>
      </c>
      <c r="N118">
        <f t="shared" si="72"/>
        <v>0.055887679295657716</v>
      </c>
      <c r="O118">
        <f t="shared" si="73"/>
        <v>0.08456018646775161</v>
      </c>
      <c r="P118">
        <f t="shared" si="74"/>
        <v>0.11613816726561724</v>
      </c>
      <c r="Q118">
        <f t="shared" si="75"/>
        <v>0.1428051245423394</v>
      </c>
      <c r="R118">
        <f t="shared" si="76"/>
        <v>0.15458392300772916</v>
      </c>
      <c r="S118">
        <f t="shared" si="77"/>
        <v>0.14418209596872347</v>
      </c>
      <c r="T118">
        <f t="shared" si="78"/>
        <v>0.11257778747138258</v>
      </c>
      <c r="U118">
        <f t="shared" si="79"/>
        <v>0.07060198875886109</v>
      </c>
      <c r="V118">
        <f t="shared" si="80"/>
        <v>0.0333253518560665</v>
      </c>
      <c r="W118">
        <f t="shared" si="81"/>
        <v>0.010519764696663814</v>
      </c>
      <c r="X118">
        <f t="shared" si="82"/>
        <v>0.0016650625967935505</v>
      </c>
      <c r="Y118">
        <f t="shared" si="83"/>
        <v>0.9999999999999977</v>
      </c>
      <c r="Z118">
        <f t="shared" si="34"/>
        <v>0.00012572419760735248</v>
      </c>
    </row>
    <row r="119" spans="1:26" ht="13.5">
      <c r="A119">
        <f ca="1" t="shared" si="60"/>
        <v>14.09685406603212</v>
      </c>
      <c r="B119">
        <f ca="1" t="shared" si="61"/>
        <v>15</v>
      </c>
      <c r="C119">
        <f t="shared" si="37"/>
        <v>11.099999999999977</v>
      </c>
      <c r="D119">
        <f t="shared" si="62"/>
        <v>0.00040375082775226607</v>
      </c>
      <c r="E119">
        <f t="shared" si="63"/>
        <v>0.00012515988290669498</v>
      </c>
      <c r="F119">
        <f t="shared" si="64"/>
        <v>0.0002524980968632039</v>
      </c>
      <c r="G119">
        <f t="shared" si="65"/>
        <v>0.0005331560560803238</v>
      </c>
      <c r="H119">
        <f t="shared" si="66"/>
        <v>0.0011450027220765821</v>
      </c>
      <c r="I119">
        <f t="shared" si="67"/>
        <v>0.002441273276856113</v>
      </c>
      <c r="J119">
        <f t="shared" si="68"/>
        <v>0.005070877681929597</v>
      </c>
      <c r="K119">
        <f t="shared" si="69"/>
        <v>0.010111061527008023</v>
      </c>
      <c r="L119">
        <f t="shared" si="70"/>
        <v>0.0191198966853572</v>
      </c>
      <c r="M119">
        <f t="shared" si="71"/>
        <v>0.033921044665807754</v>
      </c>
      <c r="N119">
        <f t="shared" si="72"/>
        <v>0.055877847831960724</v>
      </c>
      <c r="O119">
        <f t="shared" si="73"/>
        <v>0.0845516124953076</v>
      </c>
      <c r="P119">
        <f t="shared" si="74"/>
        <v>0.11613339763554817</v>
      </c>
      <c r="Q119">
        <f t="shared" si="75"/>
        <v>0.14280636225480514</v>
      </c>
      <c r="R119">
        <f t="shared" si="76"/>
        <v>0.15459170253392665</v>
      </c>
      <c r="S119">
        <f t="shared" si="77"/>
        <v>0.1441944524440365</v>
      </c>
      <c r="T119">
        <f t="shared" si="78"/>
        <v>0.11259085774956697</v>
      </c>
      <c r="U119">
        <f t="shared" si="79"/>
        <v>0.07061204935145068</v>
      </c>
      <c r="V119">
        <f t="shared" si="80"/>
        <v>0.033330871530306574</v>
      </c>
      <c r="W119">
        <f t="shared" si="81"/>
        <v>0.010521722065550479</v>
      </c>
      <c r="X119">
        <f t="shared" si="82"/>
        <v>0.0016654026849004825</v>
      </c>
      <c r="Y119">
        <f t="shared" si="83"/>
        <v>0.9999999999999978</v>
      </c>
      <c r="Z119">
        <f t="shared" si="34"/>
        <v>0.00012521043672416557</v>
      </c>
    </row>
    <row r="120" spans="1:26" ht="13.5">
      <c r="A120">
        <f ca="1" t="shared" si="60"/>
        <v>14.310915912309298</v>
      </c>
      <c r="B120">
        <f ca="1" t="shared" si="61"/>
        <v>16</v>
      </c>
      <c r="C120">
        <f t="shared" si="37"/>
        <v>11.199999999999976</v>
      </c>
      <c r="D120">
        <f t="shared" si="62"/>
        <v>0.00040750562423946693</v>
      </c>
      <c r="E120">
        <f t="shared" si="63"/>
        <v>0.00012466478335515036</v>
      </c>
      <c r="F120">
        <f t="shared" si="64"/>
        <v>0.00025177278753940016</v>
      </c>
      <c r="G120">
        <f t="shared" si="65"/>
        <v>0.0005320672008171786</v>
      </c>
      <c r="H120">
        <f t="shared" si="66"/>
        <v>0.0011433473101917855</v>
      </c>
      <c r="I120">
        <f t="shared" si="67"/>
        <v>0.0024387636603184874</v>
      </c>
      <c r="J120">
        <f t="shared" si="68"/>
        <v>0.005067151472264565</v>
      </c>
      <c r="K120">
        <f t="shared" si="69"/>
        <v>0.010105749442443846</v>
      </c>
      <c r="L120">
        <f t="shared" si="70"/>
        <v>0.019112786126456758</v>
      </c>
      <c r="M120">
        <f t="shared" si="71"/>
        <v>0.033912350255024495</v>
      </c>
      <c r="N120">
        <f t="shared" si="72"/>
        <v>0.055868518799418496</v>
      </c>
      <c r="O120">
        <f t="shared" si="73"/>
        <v>0.08454347925145653</v>
      </c>
      <c r="P120">
        <f t="shared" si="74"/>
        <v>0.11612887308623898</v>
      </c>
      <c r="Q120">
        <f t="shared" si="75"/>
        <v>0.14280753207880711</v>
      </c>
      <c r="R120">
        <f t="shared" si="76"/>
        <v>0.15459907083118102</v>
      </c>
      <c r="S120">
        <f t="shared" si="77"/>
        <v>0.14420615596174774</v>
      </c>
      <c r="T120">
        <f t="shared" si="78"/>
        <v>0.11260323638566694</v>
      </c>
      <c r="U120">
        <f t="shared" si="79"/>
        <v>0.07062157670381788</v>
      </c>
      <c r="V120">
        <f t="shared" si="80"/>
        <v>0.033336098190469544</v>
      </c>
      <c r="W120">
        <f t="shared" si="81"/>
        <v>0.010523575378354882</v>
      </c>
      <c r="X120">
        <f t="shared" si="82"/>
        <v>0.0016657246701874883</v>
      </c>
      <c r="Y120">
        <f t="shared" si="83"/>
        <v>0.9999999999999978</v>
      </c>
      <c r="Z120">
        <f t="shared" si="34"/>
        <v>0.00012471560566588963</v>
      </c>
    </row>
    <row r="121" spans="1:26" ht="13.5">
      <c r="A121">
        <f ca="1" t="shared" si="60"/>
        <v>14.370717012916941</v>
      </c>
      <c r="B121">
        <f ca="1" t="shared" si="61"/>
        <v>15</v>
      </c>
      <c r="C121">
        <f t="shared" si="37"/>
        <v>11.299999999999976</v>
      </c>
      <c r="D121">
        <f t="shared" si="62"/>
        <v>0.00041124556774012143</v>
      </c>
      <c r="E121">
        <f t="shared" si="63"/>
        <v>0.0001241880526881206</v>
      </c>
      <c r="F121">
        <f t="shared" si="64"/>
        <v>0.00025107652102222946</v>
      </c>
      <c r="G121">
        <f t="shared" si="65"/>
        <v>0.0005310247955153583</v>
      </c>
      <c r="H121">
        <f t="shared" si="66"/>
        <v>0.0011417661789635536</v>
      </c>
      <c r="I121">
        <f t="shared" si="67"/>
        <v>0.0024363711429202747</v>
      </c>
      <c r="J121">
        <f t="shared" si="68"/>
        <v>0.005063604344438466</v>
      </c>
      <c r="K121">
        <f t="shared" si="69"/>
        <v>0.010100698351919428</v>
      </c>
      <c r="L121">
        <f t="shared" si="70"/>
        <v>0.019106030680576452</v>
      </c>
      <c r="M121">
        <f t="shared" si="71"/>
        <v>0.03390409529045555</v>
      </c>
      <c r="N121">
        <f t="shared" si="72"/>
        <v>0.05585966528910148</v>
      </c>
      <c r="O121">
        <f t="shared" si="73"/>
        <v>0.08453576257976016</v>
      </c>
      <c r="P121">
        <f t="shared" si="74"/>
        <v>0.11612457943400398</v>
      </c>
      <c r="Q121">
        <f t="shared" si="75"/>
        <v>0.14280863630270585</v>
      </c>
      <c r="R121">
        <f t="shared" si="76"/>
        <v>0.15460604861163268</v>
      </c>
      <c r="S121">
        <f t="shared" si="77"/>
        <v>0.14421724050752202</v>
      </c>
      <c r="T121">
        <f t="shared" si="78"/>
        <v>0.1126149598817359</v>
      </c>
      <c r="U121">
        <f t="shared" si="79"/>
        <v>0.07063059919166417</v>
      </c>
      <c r="V121">
        <f t="shared" si="80"/>
        <v>0.03334104751846732</v>
      </c>
      <c r="W121">
        <f t="shared" si="81"/>
        <v>0.010525330228145897</v>
      </c>
      <c r="X121">
        <f t="shared" si="82"/>
        <v>0.0016660295290187091</v>
      </c>
      <c r="Y121">
        <f t="shared" si="83"/>
        <v>0.9999999999999978</v>
      </c>
      <c r="Z121">
        <f t="shared" si="34"/>
        <v>0.00012423914548604154</v>
      </c>
    </row>
    <row r="122" spans="1:26" ht="13.5">
      <c r="A122">
        <f ca="1" t="shared" si="60"/>
        <v>14.422218513593037</v>
      </c>
      <c r="B122">
        <f ca="1" t="shared" si="61"/>
        <v>14</v>
      </c>
      <c r="C122">
        <f t="shared" si="37"/>
        <v>11.399999999999975</v>
      </c>
      <c r="D122">
        <f t="shared" si="62"/>
        <v>0.0004149712093207651</v>
      </c>
      <c r="E122">
        <f t="shared" si="63"/>
        <v>0.00012372913736343927</v>
      </c>
      <c r="F122">
        <f t="shared" si="64"/>
        <v>0.0002504082525786481</v>
      </c>
      <c r="G122">
        <f t="shared" si="65"/>
        <v>0.0005300269563221873</v>
      </c>
      <c r="H122">
        <f t="shared" si="66"/>
        <v>0.0011402560545140477</v>
      </c>
      <c r="I122">
        <f t="shared" si="67"/>
        <v>0.0024340902521543914</v>
      </c>
      <c r="J122">
        <f t="shared" si="68"/>
        <v>0.005060227570273568</v>
      </c>
      <c r="K122">
        <f t="shared" si="69"/>
        <v>0.010095895135895512</v>
      </c>
      <c r="L122">
        <f t="shared" si="70"/>
        <v>0.019099612069107742</v>
      </c>
      <c r="M122">
        <f t="shared" si="71"/>
        <v>0.0338962567066642</v>
      </c>
      <c r="N122">
        <f t="shared" si="72"/>
        <v>0.05585126187791665</v>
      </c>
      <c r="O122">
        <f t="shared" si="73"/>
        <v>0.08452843969225018</v>
      </c>
      <c r="P122">
        <f t="shared" si="74"/>
        <v>0.1161205033444772</v>
      </c>
      <c r="Q122">
        <f t="shared" si="75"/>
        <v>0.14280967717212706</v>
      </c>
      <c r="R122">
        <f t="shared" si="76"/>
        <v>0.1546126555239773</v>
      </c>
      <c r="S122">
        <f t="shared" si="77"/>
        <v>0.1442277382489353</v>
      </c>
      <c r="T122">
        <f t="shared" si="78"/>
        <v>0.11262606275441665</v>
      </c>
      <c r="U122">
        <f t="shared" si="79"/>
        <v>0.07063914363216892</v>
      </c>
      <c r="V122">
        <f t="shared" si="80"/>
        <v>0.03334573432908838</v>
      </c>
      <c r="W122">
        <f t="shared" si="81"/>
        <v>0.010526991897164219</v>
      </c>
      <c r="X122">
        <f t="shared" si="82"/>
        <v>0.0016663181832813438</v>
      </c>
      <c r="Y122">
        <f t="shared" si="83"/>
        <v>0.9999999999999978</v>
      </c>
      <c r="Z122">
        <f t="shared" si="34"/>
        <v>0.00012378050270833848</v>
      </c>
    </row>
    <row r="123" spans="1:26" ht="13.5">
      <c r="A123">
        <f ca="1" t="shared" si="60"/>
        <v>14.45695759466472</v>
      </c>
      <c r="B123">
        <f ca="1" t="shared" si="61"/>
        <v>13</v>
      </c>
      <c r="C123">
        <f t="shared" si="37"/>
        <v>11.499999999999975</v>
      </c>
      <c r="D123">
        <f t="shared" si="62"/>
        <v>0.0004186830834416683</v>
      </c>
      <c r="E123">
        <f t="shared" si="63"/>
        <v>0.00012328749034772824</v>
      </c>
      <c r="F123">
        <f t="shared" si="64"/>
        <v>0.00024976696607829614</v>
      </c>
      <c r="G123">
        <f t="shared" si="65"/>
        <v>0.000529071868396875</v>
      </c>
      <c r="H123">
        <f t="shared" si="66"/>
        <v>0.0011388138022131833</v>
      </c>
      <c r="I123">
        <f t="shared" si="67"/>
        <v>0.0024319157698670735</v>
      </c>
      <c r="J123">
        <f t="shared" si="68"/>
        <v>0.005057012851205381</v>
      </c>
      <c r="K123">
        <f t="shared" si="69"/>
        <v>0.010091327346625753</v>
      </c>
      <c r="L123">
        <f t="shared" si="70"/>
        <v>0.019093512976981957</v>
      </c>
      <c r="M123">
        <f t="shared" si="71"/>
        <v>0.0338888126826128</v>
      </c>
      <c r="N123">
        <f t="shared" si="72"/>
        <v>0.055843284543824666</v>
      </c>
      <c r="O123">
        <f t="shared" si="73"/>
        <v>0.08452148908911389</v>
      </c>
      <c r="P123">
        <f t="shared" si="74"/>
        <v>0.11611663227990975</v>
      </c>
      <c r="Q123">
        <f t="shared" si="75"/>
        <v>0.1428106568870992</v>
      </c>
      <c r="R123">
        <f t="shared" si="76"/>
        <v>0.15461891020917506</v>
      </c>
      <c r="S123">
        <f t="shared" si="77"/>
        <v>0.14423767963575412</v>
      </c>
      <c r="T123">
        <f t="shared" si="78"/>
        <v>0.11263657764664022</v>
      </c>
      <c r="U123">
        <f t="shared" si="79"/>
        <v>0.07064723537268075</v>
      </c>
      <c r="V123">
        <f t="shared" si="80"/>
        <v>0.03335017261973143</v>
      </c>
      <c r="W123">
        <f t="shared" si="81"/>
        <v>0.010528565374754729</v>
      </c>
      <c r="X123">
        <f t="shared" si="82"/>
        <v>0.0016665915035431384</v>
      </c>
      <c r="Y123">
        <f t="shared" si="83"/>
        <v>0.9999999999999978</v>
      </c>
      <c r="Z123">
        <f t="shared" si="34"/>
        <v>0.00012333913035513433</v>
      </c>
    </row>
    <row r="124" spans="1:26" ht="13.5">
      <c r="A124">
        <f ca="1" t="shared" si="60"/>
        <v>14.561664544455867</v>
      </c>
      <c r="B124">
        <f ca="1" t="shared" si="61"/>
        <v>12</v>
      </c>
      <c r="C124">
        <f t="shared" si="37"/>
        <v>11.599999999999975</v>
      </c>
      <c r="D124">
        <f t="shared" si="62"/>
        <v>0.0004223817081521001</v>
      </c>
      <c r="E124">
        <f t="shared" si="63"/>
        <v>0.00012286257201895998</v>
      </c>
      <c r="F124">
        <f t="shared" si="64"/>
        <v>0.000249151673958258</v>
      </c>
      <c r="G124">
        <f t="shared" si="65"/>
        <v>0.0005281577839596284</v>
      </c>
      <c r="H124">
        <f t="shared" si="66"/>
        <v>0.0011374364211606469</v>
      </c>
      <c r="I124">
        <f t="shared" si="67"/>
        <v>0.0024298427206120472</v>
      </c>
      <c r="J124">
        <f t="shared" si="68"/>
        <v>0.005053952296973713</v>
      </c>
      <c r="K124">
        <f t="shared" si="69"/>
        <v>0.010086983173101556</v>
      </c>
      <c r="L124">
        <f t="shared" si="70"/>
        <v>0.01908771700057512</v>
      </c>
      <c r="M124">
        <f t="shared" si="71"/>
        <v>0.03388174257251275</v>
      </c>
      <c r="N124">
        <f t="shared" si="72"/>
        <v>0.05583571058606585</v>
      </c>
      <c r="O124">
        <f t="shared" si="73"/>
        <v>0.08451489048327476</v>
      </c>
      <c r="P124">
        <f t="shared" si="74"/>
        <v>0.11611295444986561</v>
      </c>
      <c r="Q124">
        <f t="shared" si="75"/>
        <v>0.14281157759971058</v>
      </c>
      <c r="R124">
        <f t="shared" si="76"/>
        <v>0.1546248303531875</v>
      </c>
      <c r="S124">
        <f t="shared" si="77"/>
        <v>0.1442470934944978</v>
      </c>
      <c r="T124">
        <f t="shared" si="78"/>
        <v>0.11264653543280304</v>
      </c>
      <c r="U124">
        <f t="shared" si="79"/>
        <v>0.07065489837415981</v>
      </c>
      <c r="V124">
        <f t="shared" si="80"/>
        <v>0.03335437561716859</v>
      </c>
      <c r="W124">
        <f t="shared" si="81"/>
        <v>0.010530055374220377</v>
      </c>
      <c r="X124">
        <f t="shared" si="82"/>
        <v>0.0016668503120189546</v>
      </c>
      <c r="Y124">
        <f t="shared" si="83"/>
        <v>0.9999999999999977</v>
      </c>
      <c r="Z124">
        <f t="shared" si="34"/>
        <v>0.0001229144888507174</v>
      </c>
    </row>
    <row r="125" spans="1:26" ht="13.5">
      <c r="A125">
        <f ca="1" t="shared" si="60"/>
        <v>15.061121657280466</v>
      </c>
      <c r="B125">
        <f ca="1" t="shared" si="61"/>
        <v>11</v>
      </c>
      <c r="C125">
        <f t="shared" si="37"/>
        <v>11.699999999999974</v>
      </c>
      <c r="D125">
        <f t="shared" si="62"/>
        <v>0.0004260675853126689</v>
      </c>
      <c r="E125">
        <f t="shared" si="63"/>
        <v>0.00012245385095408545</v>
      </c>
      <c r="F125">
        <f t="shared" si="64"/>
        <v>0.0002485614171064438</v>
      </c>
      <c r="G125">
        <f t="shared" si="65"/>
        <v>0.0005272830203453206</v>
      </c>
      <c r="H125">
        <f t="shared" si="66"/>
        <v>0.0011361210388514745</v>
      </c>
      <c r="I125">
        <f t="shared" si="67"/>
        <v>0.002427866360517398</v>
      </c>
      <c r="J125">
        <f t="shared" si="68"/>
        <v>0.00505103840537033</v>
      </c>
      <c r="K125">
        <f t="shared" si="69"/>
        <v>0.01008285140785601</v>
      </c>
      <c r="L125">
        <f t="shared" si="70"/>
        <v>0.019082208598500683</v>
      </c>
      <c r="M125">
        <f t="shared" si="71"/>
        <v>0.03387502684063631</v>
      </c>
      <c r="N125">
        <f t="shared" si="72"/>
        <v>0.05582851855008766</v>
      </c>
      <c r="O125">
        <f t="shared" si="73"/>
        <v>0.08450862472955761</v>
      </c>
      <c r="P125">
        <f t="shared" si="74"/>
        <v>0.11610945876508663</v>
      </c>
      <c r="Q125">
        <f t="shared" si="75"/>
        <v>0.14281244141222937</v>
      </c>
      <c r="R125">
        <f t="shared" si="76"/>
        <v>0.1546304327369023</v>
      </c>
      <c r="S125">
        <f t="shared" si="77"/>
        <v>0.14425600711762132</v>
      </c>
      <c r="T125">
        <f t="shared" si="78"/>
        <v>0.11265596531781878</v>
      </c>
      <c r="U125">
        <f t="shared" si="79"/>
        <v>0.07066215528969556</v>
      </c>
      <c r="V125">
        <f t="shared" si="80"/>
        <v>0.03335835582152358</v>
      </c>
      <c r="W125">
        <f t="shared" si="81"/>
        <v>0.010531466348665546</v>
      </c>
      <c r="X125">
        <f t="shared" si="82"/>
        <v>0.0016670953853585176</v>
      </c>
      <c r="Y125">
        <f t="shared" si="83"/>
        <v>0.9999999999999974</v>
      </c>
      <c r="Z125">
        <f t="shared" si="34"/>
        <v>0.00012250604680963585</v>
      </c>
    </row>
    <row r="126" spans="1:26" ht="13.5">
      <c r="A126">
        <f ca="1" t="shared" si="60"/>
        <v>15.09060156159918</v>
      </c>
      <c r="B126">
        <f ca="1" t="shared" si="61"/>
        <v>10</v>
      </c>
      <c r="C126">
        <f t="shared" si="37"/>
        <v>11.799999999999974</v>
      </c>
      <c r="D126">
        <f t="shared" si="62"/>
        <v>0.0004297412008412915</v>
      </c>
      <c r="E126">
        <f t="shared" si="63"/>
        <v>0.0001220608046112114</v>
      </c>
      <c r="F126">
        <f t="shared" si="64"/>
        <v>0.00024799526467261427</v>
      </c>
      <c r="G126">
        <f t="shared" si="65"/>
        <v>0.0005264459580675218</v>
      </c>
      <c r="H126">
        <f t="shared" si="66"/>
        <v>0.001134864906022492</v>
      </c>
      <c r="I126">
        <f t="shared" si="67"/>
        <v>0.002425982166644895</v>
      </c>
      <c r="J126">
        <f t="shared" si="68"/>
        <v>0.0050482640429919175</v>
      </c>
      <c r="K126">
        <f t="shared" si="69"/>
        <v>0.010078921415527466</v>
      </c>
      <c r="L126">
        <f t="shared" si="70"/>
        <v>0.01907697304512648</v>
      </c>
      <c r="M126">
        <f t="shared" si="71"/>
        <v>0.03386864699985616</v>
      </c>
      <c r="N126">
        <f t="shared" si="72"/>
        <v>0.055821688156886526</v>
      </c>
      <c r="O126">
        <f t="shared" si="73"/>
        <v>0.08450267375814759</v>
      </c>
      <c r="P126">
        <f t="shared" si="74"/>
        <v>0.11610613479431434</v>
      </c>
      <c r="Q126">
        <f t="shared" si="75"/>
        <v>0.1428132503756361</v>
      </c>
      <c r="R126">
        <f t="shared" si="76"/>
        <v>0.15463573328339833</v>
      </c>
      <c r="S126">
        <f t="shared" si="77"/>
        <v>0.14426444634763572</v>
      </c>
      <c r="T126">
        <f t="shared" si="78"/>
        <v>0.1126648949304165</v>
      </c>
      <c r="U126">
        <f t="shared" si="79"/>
        <v>0.07066902753840319</v>
      </c>
      <c r="V126">
        <f t="shared" si="80"/>
        <v>0.03336212504763834</v>
      </c>
      <c r="W126">
        <f t="shared" si="81"/>
        <v>0.010532802505892312</v>
      </c>
      <c r="X126">
        <f t="shared" si="82"/>
        <v>0.001667327457266634</v>
      </c>
      <c r="Y126">
        <f t="shared" si="83"/>
        <v>0.9999999999999976</v>
      </c>
      <c r="Z126">
        <f t="shared" si="34"/>
        <v>0.00012211328171953624</v>
      </c>
    </row>
    <row r="127" spans="1:26" ht="13.5">
      <c r="A127">
        <f ca="1" t="shared" si="60"/>
        <v>15.107836485216515</v>
      </c>
      <c r="B127">
        <f ca="1" t="shared" si="61"/>
        <v>9</v>
      </c>
      <c r="C127">
        <f t="shared" si="37"/>
        <v>11.899999999999974</v>
      </c>
      <c r="D127">
        <f t="shared" si="62"/>
        <v>0.0004334030249796278</v>
      </c>
      <c r="E127">
        <f t="shared" si="63"/>
        <v>0.00012168291991516683</v>
      </c>
      <c r="F127">
        <f t="shared" si="64"/>
        <v>0.00024745231381532887</v>
      </c>
      <c r="G127">
        <f t="shared" si="65"/>
        <v>0.0005256450388979963</v>
      </c>
      <c r="H127">
        <f t="shared" si="66"/>
        <v>0.0011336653916765478</v>
      </c>
      <c r="I127">
        <f t="shared" si="67"/>
        <v>0.002424185826822068</v>
      </c>
      <c r="J127">
        <f t="shared" si="68"/>
        <v>0.0050456224269493696</v>
      </c>
      <c r="K127">
        <f t="shared" si="69"/>
        <v>0.01007518310308866</v>
      </c>
      <c r="L127">
        <f t="shared" si="70"/>
        <v>0.01907199638666157</v>
      </c>
      <c r="M127">
        <f t="shared" si="71"/>
        <v>0.03386258555369287</v>
      </c>
      <c r="N127">
        <f t="shared" si="72"/>
        <v>0.055815200236494805</v>
      </c>
      <c r="O127">
        <f t="shared" si="73"/>
        <v>0.08449702051207224</v>
      </c>
      <c r="P127">
        <f t="shared" si="74"/>
        <v>0.11610297272387143</v>
      </c>
      <c r="Q127">
        <f t="shared" si="75"/>
        <v>0.14281400648852177</v>
      </c>
      <c r="R127">
        <f t="shared" si="76"/>
        <v>0.15464074710269424</v>
      </c>
      <c r="S127">
        <f t="shared" si="77"/>
        <v>0.14427243565646347</v>
      </c>
      <c r="T127">
        <f t="shared" si="78"/>
        <v>0.11267335041103231</v>
      </c>
      <c r="U127">
        <f t="shared" si="79"/>
        <v>0.07067553537498272</v>
      </c>
      <c r="V127">
        <f t="shared" si="80"/>
        <v>0.03336569446399017</v>
      </c>
      <c r="W127">
        <f t="shared" si="81"/>
        <v>0.010534067822408805</v>
      </c>
      <c r="X127">
        <f t="shared" si="82"/>
        <v>0.0016675472209664232</v>
      </c>
      <c r="Y127">
        <f t="shared" si="83"/>
        <v>0.9999999999999976</v>
      </c>
      <c r="Z127">
        <f t="shared" si="34"/>
        <v>0.00012173568052735535</v>
      </c>
    </row>
    <row r="128" spans="1:26" ht="13.5">
      <c r="A128">
        <f ca="1" t="shared" si="60"/>
        <v>15.143220117134911</v>
      </c>
      <c r="B128">
        <f ca="1" t="shared" si="61"/>
        <v>10</v>
      </c>
      <c r="C128">
        <f t="shared" si="37"/>
        <v>11.999999999999973</v>
      </c>
      <c r="D128">
        <f t="shared" si="62"/>
        <v>0.0004370535125770828</v>
      </c>
      <c r="E128">
        <f t="shared" si="63"/>
        <v>0.00012131969375469071</v>
      </c>
      <c r="F128">
        <f t="shared" si="64"/>
        <v>0.0002469316893924105</v>
      </c>
      <c r="G128">
        <f t="shared" si="65"/>
        <v>0.0005248787639661324</v>
      </c>
      <c r="H128">
        <f t="shared" si="66"/>
        <v>0.001132519978281166</v>
      </c>
      <c r="I128">
        <f t="shared" si="67"/>
        <v>0.0024224732299278646</v>
      </c>
      <c r="J128">
        <f t="shared" si="68"/>
        <v>0.005043107107486642</v>
      </c>
      <c r="K128">
        <f t="shared" si="69"/>
        <v>0.010071626891652214</v>
      </c>
      <c r="L128">
        <f t="shared" si="70"/>
        <v>0.019067265399667653</v>
      </c>
      <c r="M128">
        <f t="shared" si="71"/>
        <v>0.03385682594166382</v>
      </c>
      <c r="N128">
        <f t="shared" si="72"/>
        <v>0.05580903666536077</v>
      </c>
      <c r="O128">
        <f t="shared" si="73"/>
        <v>0.08449164888845374</v>
      </c>
      <c r="P128">
        <f t="shared" si="74"/>
        <v>0.11609996331981869</v>
      </c>
      <c r="Q128">
        <f t="shared" si="75"/>
        <v>0.14281471169631074</v>
      </c>
      <c r="R128">
        <f t="shared" si="76"/>
        <v>0.15464548853411703</v>
      </c>
      <c r="S128">
        <f t="shared" si="77"/>
        <v>0.1442799982203082</v>
      </c>
      <c r="T128">
        <f t="shared" si="78"/>
        <v>0.11268135649462145</v>
      </c>
      <c r="U128">
        <f t="shared" si="79"/>
        <v>0.07068169795520596</v>
      </c>
      <c r="V128">
        <f t="shared" si="80"/>
        <v>0.033369074629310866</v>
      </c>
      <c r="W128">
        <f t="shared" si="81"/>
        <v>0.010535266056605035</v>
      </c>
      <c r="X128">
        <f t="shared" si="82"/>
        <v>0.0016677553315154058</v>
      </c>
      <c r="Y128">
        <f t="shared" si="83"/>
        <v>0.9999999999999974</v>
      </c>
      <c r="Z128">
        <f t="shared" si="34"/>
        <v>0.00012137274013709873</v>
      </c>
    </row>
    <row r="129" spans="1:26" ht="13.5">
      <c r="A129">
        <f ca="1" t="shared" si="60"/>
        <v>15.346859758342376</v>
      </c>
      <c r="B129">
        <f ca="1" t="shared" si="61"/>
        <v>11</v>
      </c>
      <c r="C129">
        <f t="shared" si="37"/>
        <v>12.099999999999973</v>
      </c>
      <c r="D129">
        <f t="shared" si="62"/>
        <v>0.0004406931033897235</v>
      </c>
      <c r="E129">
        <f t="shared" si="63"/>
        <v>0.000120970633398899</v>
      </c>
      <c r="F129">
        <f t="shared" si="64"/>
        <v>0.00024643254360187954</v>
      </c>
      <c r="G129">
        <f t="shared" si="65"/>
        <v>0.0005241456918821905</v>
      </c>
      <c r="H129">
        <f t="shared" si="66"/>
        <v>0.0011314262571379963</v>
      </c>
      <c r="I129">
        <f t="shared" si="67"/>
        <v>0.002420840456613304</v>
      </c>
      <c r="J129">
        <f t="shared" si="68"/>
        <v>0.00504071195146457</v>
      </c>
      <c r="K129">
        <f t="shared" si="69"/>
        <v>0.010068243689768117</v>
      </c>
      <c r="L129">
        <f t="shared" si="70"/>
        <v>0.01906276755185793</v>
      </c>
      <c r="M129">
        <f t="shared" si="71"/>
        <v>0.033851352487739704</v>
      </c>
      <c r="N129">
        <f t="shared" si="72"/>
        <v>0.055803180307385486</v>
      </c>
      <c r="O129">
        <f t="shared" si="73"/>
        <v>0.08448654368329452</v>
      </c>
      <c r="P129">
        <f t="shared" si="74"/>
        <v>0.11609709789251677</v>
      </c>
      <c r="Q129">
        <f t="shared" si="75"/>
        <v>0.1428153678907703</v>
      </c>
      <c r="R129">
        <f t="shared" si="76"/>
        <v>0.1546499711864188</v>
      </c>
      <c r="S129">
        <f t="shared" si="77"/>
        <v>0.1442871559903014</v>
      </c>
      <c r="T129">
        <f t="shared" si="78"/>
        <v>0.1126889365886949</v>
      </c>
      <c r="U129">
        <f t="shared" si="79"/>
        <v>0.07068753339758013</v>
      </c>
      <c r="V129">
        <f t="shared" si="80"/>
        <v>0.03337227552704944</v>
      </c>
      <c r="W129">
        <f t="shared" si="81"/>
        <v>0.010536400761147886</v>
      </c>
      <c r="X129">
        <f t="shared" si="82"/>
        <v>0.0016679524079836407</v>
      </c>
      <c r="Y129">
        <f t="shared" si="83"/>
        <v>0.9999999999999977</v>
      </c>
      <c r="Z129">
        <f t="shared" si="34"/>
        <v>0.00012102396782686516</v>
      </c>
    </row>
    <row r="130" spans="1:26" ht="13.5">
      <c r="A130">
        <f ca="1" t="shared" si="60"/>
        <v>15.419451830388402</v>
      </c>
      <c r="B130">
        <f ca="1" t="shared" si="61"/>
        <v>12</v>
      </c>
      <c r="C130">
        <f t="shared" si="37"/>
        <v>12.199999999999973</v>
      </c>
      <c r="D130">
        <f t="shared" si="62"/>
        <v>0.0004443222223916905</v>
      </c>
      <c r="E130">
        <f t="shared" si="63"/>
        <v>0.0001206352568401494</v>
      </c>
      <c r="F130">
        <f t="shared" si="64"/>
        <v>0.000245954055579721</v>
      </c>
      <c r="G130">
        <f t="shared" si="65"/>
        <v>0.0005234444368877327</v>
      </c>
      <c r="H130">
        <f t="shared" si="66"/>
        <v>0.001130381923919232</v>
      </c>
      <c r="I130">
        <f t="shared" si="67"/>
        <v>0.002419283770439101</v>
      </c>
      <c r="J130">
        <f t="shared" si="68"/>
        <v>0.005038431126667121</v>
      </c>
      <c r="K130">
        <f t="shared" si="69"/>
        <v>0.010065024868133342</v>
      </c>
      <c r="L130">
        <f t="shared" si="70"/>
        <v>0.01905849096505443</v>
      </c>
      <c r="M130">
        <f t="shared" si="71"/>
        <v>0.033846150351726285</v>
      </c>
      <c r="N130">
        <f t="shared" si="72"/>
        <v>0.05579761495839545</v>
      </c>
      <c r="O130">
        <f t="shared" si="73"/>
        <v>0.08448169053957531</v>
      </c>
      <c r="P130">
        <f t="shared" si="74"/>
        <v>0.11609436826343389</v>
      </c>
      <c r="Q130">
        <f t="shared" si="75"/>
        <v>0.14281597690977335</v>
      </c>
      <c r="R130">
        <f t="shared" si="76"/>
        <v>0.1546542079757631</v>
      </c>
      <c r="S130">
        <f t="shared" si="77"/>
        <v>0.14429392975917218</v>
      </c>
      <c r="T130">
        <f t="shared" si="78"/>
        <v>0.11269611284686787</v>
      </c>
      <c r="U130">
        <f t="shared" si="79"/>
        <v>0.0706930588414204</v>
      </c>
      <c r="V130">
        <f t="shared" si="80"/>
        <v>0.03337530659781107</v>
      </c>
      <c r="W130">
        <f t="shared" si="81"/>
        <v>0.010537475294643626</v>
      </c>
      <c r="X130">
        <f t="shared" si="82"/>
        <v>0.0016681390355025054</v>
      </c>
      <c r="Y130">
        <f t="shared" si="83"/>
        <v>0.9999999999999977</v>
      </c>
      <c r="Z130">
        <f t="shared" si="34"/>
        <v>0.00012068888159223642</v>
      </c>
    </row>
    <row r="131" spans="1:26" ht="13.5">
      <c r="A131">
        <f ca="1" t="shared" si="60"/>
        <v>15.542840399034604</v>
      </c>
      <c r="B131">
        <f ca="1" t="shared" si="61"/>
        <v>13</v>
      </c>
      <c r="C131">
        <f t="shared" si="37"/>
        <v>12.299999999999972</v>
      </c>
      <c r="D131">
        <f t="shared" si="62"/>
        <v>0.000447941280096895</v>
      </c>
      <c r="E131">
        <f t="shared" si="63"/>
        <v>0.00012031309306991398</v>
      </c>
      <c r="F131">
        <f t="shared" si="64"/>
        <v>0.0002454954309602981</v>
      </c>
      <c r="G131">
        <f t="shared" si="65"/>
        <v>0.0005227736670361225</v>
      </c>
      <c r="H131">
        <f t="shared" si="66"/>
        <v>0.001129384774367007</v>
      </c>
      <c r="I131">
        <f t="shared" si="67"/>
        <v>0.002417799609412809</v>
      </c>
      <c r="J131">
        <f t="shared" si="68"/>
        <v>0.0050362590868895125</v>
      </c>
      <c r="K131">
        <f t="shared" si="69"/>
        <v>0.010061962235637923</v>
      </c>
      <c r="L131">
        <f t="shared" si="70"/>
        <v>0.019054424380182008</v>
      </c>
      <c r="M131">
        <f t="shared" si="71"/>
        <v>0.033841205483400444</v>
      </c>
      <c r="N131">
        <f t="shared" si="72"/>
        <v>0.05579232529384345</v>
      </c>
      <c r="O131">
        <f t="shared" si="73"/>
        <v>0.0844770758984596</v>
      </c>
      <c r="P131">
        <f t="shared" si="74"/>
        <v>0.1160917667340508</v>
      </c>
      <c r="Q131">
        <f t="shared" si="75"/>
        <v>0.14281654053728363</v>
      </c>
      <c r="R131">
        <f t="shared" si="76"/>
        <v>0.15465821116169645</v>
      </c>
      <c r="S131">
        <f t="shared" si="77"/>
        <v>0.1443003392241722</v>
      </c>
      <c r="T131">
        <f t="shared" si="78"/>
        <v>0.11270290623818754</v>
      </c>
      <c r="U131">
        <f t="shared" si="79"/>
        <v>0.0706982905015495</v>
      </c>
      <c r="V131">
        <f t="shared" si="80"/>
        <v>0.03337817676989617</v>
      </c>
      <c r="W131">
        <f t="shared" si="81"/>
        <v>0.01053849283261311</v>
      </c>
      <c r="X131">
        <f t="shared" si="82"/>
        <v>0.0016683157671921467</v>
      </c>
      <c r="Y131">
        <f t="shared" si="83"/>
        <v>0.9999999999999976</v>
      </c>
      <c r="Z131">
        <f t="shared" si="34"/>
        <v>0.00012036701042264413</v>
      </c>
    </row>
    <row r="132" spans="1:26" ht="13.5">
      <c r="A132">
        <f ca="1" t="shared" si="60"/>
        <v>15.563843662110939</v>
      </c>
      <c r="B132">
        <f ca="1" t="shared" si="61"/>
        <v>12</v>
      </c>
      <c r="C132">
        <f t="shared" si="37"/>
        <v>12.399999999999972</v>
      </c>
      <c r="D132">
        <f t="shared" si="62"/>
        <v>0.0004515506728889924</v>
      </c>
      <c r="E132">
        <f t="shared" si="63"/>
        <v>0.00012000368229379261</v>
      </c>
      <c r="F132">
        <f t="shared" si="64"/>
        <v>0.0002450559014047194</v>
      </c>
      <c r="G132">
        <f t="shared" si="65"/>
        <v>0.0005221321024055548</v>
      </c>
      <c r="H132">
        <f t="shared" si="66"/>
        <v>0.0011284327001516564</v>
      </c>
      <c r="I132">
        <f t="shared" si="67"/>
        <v>0.002416384577908639</v>
      </c>
      <c r="J132">
        <f t="shared" si="68"/>
        <v>0.005034190557769572</v>
      </c>
      <c r="K132">
        <f t="shared" si="69"/>
        <v>0.010059048016675981</v>
      </c>
      <c r="L132">
        <f t="shared" si="70"/>
        <v>0.019050557124184332</v>
      </c>
      <c r="M132">
        <f t="shared" si="71"/>
        <v>0.03383650457923951</v>
      </c>
      <c r="N132">
        <f t="shared" si="72"/>
        <v>0.05578729681954358</v>
      </c>
      <c r="O132">
        <f t="shared" si="73"/>
        <v>0.08447268695341043</v>
      </c>
      <c r="P132">
        <f t="shared" si="74"/>
        <v>0.11608928605672623</v>
      </c>
      <c r="Q132">
        <f t="shared" si="75"/>
        <v>0.14281706050353585</v>
      </c>
      <c r="R132">
        <f t="shared" si="76"/>
        <v>0.15466199238121298</v>
      </c>
      <c r="S132">
        <f t="shared" si="77"/>
        <v>0.14430640304647266</v>
      </c>
      <c r="T132">
        <f t="shared" si="78"/>
        <v>0.11270933661249233</v>
      </c>
      <c r="U132">
        <f t="shared" si="79"/>
        <v>0.07070324371982806</v>
      </c>
      <c r="V132">
        <f t="shared" si="80"/>
        <v>0.03338089448805553</v>
      </c>
      <c r="W132">
        <f t="shared" si="81"/>
        <v>0.010539456377821992</v>
      </c>
      <c r="X132">
        <f t="shared" si="82"/>
        <v>0.0016684831259751042</v>
      </c>
      <c r="Y132">
        <f t="shared" si="83"/>
        <v>0.9999999999999974</v>
      </c>
      <c r="Z132">
        <f t="shared" si="34"/>
        <v>0.00012005789451684733</v>
      </c>
    </row>
    <row r="133" spans="1:26" ht="13.5">
      <c r="A133">
        <f ca="1" t="shared" si="60"/>
        <v>15.688774001928484</v>
      </c>
      <c r="B133">
        <f ca="1" t="shared" si="61"/>
        <v>13</v>
      </c>
      <c r="C133">
        <f t="shared" si="37"/>
        <v>12.499999999999972</v>
      </c>
      <c r="D133">
        <f t="shared" si="62"/>
        <v>0.00045515078335780617</v>
      </c>
      <c r="E133">
        <f t="shared" si="63"/>
        <v>0.0001197065760913517</v>
      </c>
      <c r="F133">
        <f t="shared" si="64"/>
        <v>0.000244634724101997</v>
      </c>
      <c r="G133">
        <f t="shared" si="65"/>
        <v>0.0005215185133466866</v>
      </c>
      <c r="H133">
        <f t="shared" si="66"/>
        <v>0.00112752368488464</v>
      </c>
      <c r="I133">
        <f t="shared" si="67"/>
        <v>0.0024150354389536567</v>
      </c>
      <c r="J133">
        <f t="shared" si="68"/>
        <v>0.005032220523325524</v>
      </c>
      <c r="K133">
        <f t="shared" si="69"/>
        <v>0.010056274829653914</v>
      </c>
      <c r="L133">
        <f t="shared" si="70"/>
        <v>0.01904687907875385</v>
      </c>
      <c r="M133">
        <f t="shared" si="71"/>
        <v>0.03383203504159284</v>
      </c>
      <c r="N133">
        <f t="shared" si="72"/>
        <v>0.055782515825257714</v>
      </c>
      <c r="O133">
        <f t="shared" si="73"/>
        <v>0.08446851160704005</v>
      </c>
      <c r="P133">
        <f t="shared" si="74"/>
        <v>0.11608691940739332</v>
      </c>
      <c r="Q133">
        <f t="shared" si="75"/>
        <v>0.14281753848538611</v>
      </c>
      <c r="R133">
        <f t="shared" si="76"/>
        <v>0.15466556268101556</v>
      </c>
      <c r="S133">
        <f t="shared" si="77"/>
        <v>0.14431213890723849</v>
      </c>
      <c r="T133">
        <f t="shared" si="78"/>
        <v>0.11271542276203803</v>
      </c>
      <c r="U133">
        <f t="shared" si="79"/>
        <v>0.07070793301370712</v>
      </c>
      <c r="V133">
        <f t="shared" si="80"/>
        <v>0.033383467740570244</v>
      </c>
      <c r="W133">
        <f t="shared" si="81"/>
        <v>0.010540368770005425</v>
      </c>
      <c r="X133">
        <f t="shared" si="82"/>
        <v>0.0016686416062831311</v>
      </c>
      <c r="Y133">
        <f t="shared" si="83"/>
        <v>0.9999999999999976</v>
      </c>
      <c r="Z133">
        <f t="shared" si="34"/>
        <v>0.00011976108544320696</v>
      </c>
    </row>
    <row r="134" spans="1:26" ht="13.5">
      <c r="A134">
        <f ca="1" t="shared" si="60"/>
        <v>15.905156360198335</v>
      </c>
      <c r="B134">
        <f ca="1" t="shared" si="61"/>
        <v>12</v>
      </c>
      <c r="C134">
        <f t="shared" si="37"/>
        <v>12.599999999999971</v>
      </c>
      <c r="D134">
        <f t="shared" si="62"/>
        <v>0.0004587419806405467</v>
      </c>
      <c r="E134">
        <f t="shared" si="63"/>
        <v>0.00011942133752605255</v>
      </c>
      <c r="F134">
        <f t="shared" si="64"/>
        <v>0.0002442311812473979</v>
      </c>
      <c r="G134">
        <f t="shared" si="65"/>
        <v>0.0005209317187665959</v>
      </c>
      <c r="H134">
        <f t="shared" si="66"/>
        <v>0.001126655800281852</v>
      </c>
      <c r="I134">
        <f t="shared" si="67"/>
        <v>0.002413749106864666</v>
      </c>
      <c r="J134">
        <f t="shared" si="68"/>
        <v>0.005030344213165152</v>
      </c>
      <c r="K134">
        <f t="shared" si="69"/>
        <v>0.010053635666631705</v>
      </c>
      <c r="L134">
        <f t="shared" si="70"/>
        <v>0.019043380650773673</v>
      </c>
      <c r="M134">
        <f t="shared" si="71"/>
        <v>0.03382778494015348</v>
      </c>
      <c r="N134">
        <f t="shared" si="72"/>
        <v>0.05577796934096321</v>
      </c>
      <c r="O134">
        <f t="shared" si="73"/>
        <v>0.08446453843052246</v>
      </c>
      <c r="P134">
        <f t="shared" si="74"/>
        <v>0.11608466035996834</v>
      </c>
      <c r="Q134">
        <f t="shared" si="75"/>
        <v>0.14281797610681018</v>
      </c>
      <c r="R134">
        <f t="shared" si="76"/>
        <v>0.1546689325480705</v>
      </c>
      <c r="S134">
        <f t="shared" si="77"/>
        <v>0.14431756356057152</v>
      </c>
      <c r="T134">
        <f t="shared" si="78"/>
        <v>0.11272118247961266</v>
      </c>
      <c r="U134">
        <f t="shared" si="79"/>
        <v>0.07071237212198127</v>
      </c>
      <c r="V134">
        <f t="shared" si="80"/>
        <v>0.03338590408475808</v>
      </c>
      <c r="W134">
        <f t="shared" si="81"/>
        <v>0.010541232695024341</v>
      </c>
      <c r="X134">
        <f t="shared" si="82"/>
        <v>0.001668791675663768</v>
      </c>
      <c r="Y134">
        <f t="shared" si="83"/>
        <v>0.9999999999999973</v>
      </c>
      <c r="Z134">
        <f t="shared" si="34"/>
        <v>0.00011947614625002258</v>
      </c>
    </row>
    <row r="135" spans="1:26" ht="13.5">
      <c r="A135">
        <f ca="1" t="shared" si="60"/>
        <v>16.21480894240019</v>
      </c>
      <c r="B135">
        <f ca="1" t="shared" si="61"/>
        <v>13</v>
      </c>
      <c r="C135">
        <f t="shared" si="37"/>
        <v>12.69999999999997</v>
      </c>
      <c r="D135">
        <f t="shared" si="62"/>
        <v>0.0004623246207663283</v>
      </c>
      <c r="E135">
        <f t="shared" si="63"/>
        <v>0.00011914754121013986</v>
      </c>
      <c r="F135">
        <f t="shared" si="64"/>
        <v>0.00024384457950199105</v>
      </c>
      <c r="G135">
        <f t="shared" si="65"/>
        <v>0.0005203705844504742</v>
      </c>
      <c r="H135">
        <f t="shared" si="66"/>
        <v>0.001125827202473019</v>
      </c>
      <c r="I135">
        <f t="shared" si="67"/>
        <v>0.0024125226402206363</v>
      </c>
      <c r="J135">
        <f t="shared" si="68"/>
        <v>0.005028557090332968</v>
      </c>
      <c r="K135">
        <f t="shared" si="69"/>
        <v>0.010051123874036666</v>
      </c>
      <c r="L135">
        <f t="shared" si="70"/>
        <v>0.019040052744375494</v>
      </c>
      <c r="M135">
        <f t="shared" si="71"/>
        <v>0.03382374297559639</v>
      </c>
      <c r="N135">
        <f t="shared" si="72"/>
        <v>0.055773645095641027</v>
      </c>
      <c r="O135">
        <f t="shared" si="73"/>
        <v>0.08446075662541161</v>
      </c>
      <c r="P135">
        <f t="shared" si="74"/>
        <v>0.11608250286235952</v>
      </c>
      <c r="Q135">
        <f t="shared" si="75"/>
        <v>0.14281837493953</v>
      </c>
      <c r="R135">
        <f t="shared" si="76"/>
        <v>0.15467211193854707</v>
      </c>
      <c r="S135">
        <f t="shared" si="77"/>
        <v>0.14432269288350372</v>
      </c>
      <c r="T135">
        <f t="shared" si="78"/>
        <v>0.11272663261334728</v>
      </c>
      <c r="U135">
        <f t="shared" si="79"/>
        <v>0.07071657404791101</v>
      </c>
      <c r="V135">
        <f t="shared" si="80"/>
        <v>0.03338821067100137</v>
      </c>
      <c r="W135">
        <f t="shared" si="81"/>
        <v>0.01054205069348787</v>
      </c>
      <c r="X135">
        <f t="shared" si="82"/>
        <v>0.0016689337762928196</v>
      </c>
      <c r="Y135">
        <f t="shared" si="83"/>
        <v>0.9999999999999974</v>
      </c>
      <c r="Z135">
        <f t="shared" si="34"/>
        <v>0.00011920265153080317</v>
      </c>
    </row>
    <row r="136" spans="1:26" ht="13.5">
      <c r="A136">
        <f ca="1" t="shared" si="60"/>
        <v>16.337099561485417</v>
      </c>
      <c r="B136">
        <f ca="1" t="shared" si="61"/>
        <v>14</v>
      </c>
      <c r="C136">
        <f t="shared" si="37"/>
        <v>12.79999999999997</v>
      </c>
      <c r="D136">
        <f t="shared" si="62"/>
        <v>0.00046589904700263245</v>
      </c>
      <c r="E136">
        <f t="shared" si="63"/>
        <v>0.00011888477332899184</v>
      </c>
      <c r="F136">
        <f t="shared" si="64"/>
        <v>0.00024347424943701917</v>
      </c>
      <c r="G136">
        <f t="shared" si="65"/>
        <v>0.0005198340214221811</v>
      </c>
      <c r="H136">
        <f t="shared" si="66"/>
        <v>0.0011250361284528571</v>
      </c>
      <c r="I136">
        <f t="shared" si="67"/>
        <v>0.0024113532351561027</v>
      </c>
      <c r="J136">
        <f t="shared" si="68"/>
        <v>0.005026854839763626</v>
      </c>
      <c r="K136">
        <f t="shared" si="69"/>
        <v>0.010048733134392248</v>
      </c>
      <c r="L136">
        <f t="shared" si="70"/>
        <v>0.019036886734522845</v>
      </c>
      <c r="M136">
        <f t="shared" si="71"/>
        <v>0.0338198984452577</v>
      </c>
      <c r="N136">
        <f t="shared" si="72"/>
        <v>0.05576953147843425</v>
      </c>
      <c r="O136">
        <f t="shared" si="73"/>
        <v>0.08445715598771696</v>
      </c>
      <c r="P136">
        <f t="shared" si="74"/>
        <v>0.11608044121397297</v>
      </c>
      <c r="Q136">
        <f t="shared" si="75"/>
        <v>0.1428187365037495</v>
      </c>
      <c r="R136">
        <f t="shared" si="76"/>
        <v>0.15467511030523035</v>
      </c>
      <c r="S136">
        <f t="shared" si="77"/>
        <v>0.14432754192320962</v>
      </c>
      <c r="T136">
        <f t="shared" si="78"/>
        <v>0.11273178911841795</v>
      </c>
      <c r="U136">
        <f t="shared" si="79"/>
        <v>0.07072055109987095</v>
      </c>
      <c r="V136">
        <f t="shared" si="80"/>
        <v>0.03339039426538579</v>
      </c>
      <c r="W136">
        <f t="shared" si="81"/>
        <v>0.010542825168874375</v>
      </c>
      <c r="X136">
        <f t="shared" si="82"/>
        <v>0.0016690683263984756</v>
      </c>
      <c r="Y136">
        <f t="shared" si="83"/>
        <v>0.9999999999999974</v>
      </c>
      <c r="Z136">
        <f t="shared" si="34"/>
        <v>0.00011894018744897463</v>
      </c>
    </row>
    <row r="137" spans="1:26" ht="13.5">
      <c r="A137">
        <f ca="1" t="shared" si="60"/>
        <v>16.41296540898258</v>
      </c>
      <c r="B137">
        <f ca="1" t="shared" si="61"/>
        <v>13</v>
      </c>
      <c r="C137">
        <f t="shared" si="37"/>
        <v>12.89999999999997</v>
      </c>
      <c r="D137">
        <f t="shared" si="62"/>
        <v>0.0004694655902025022</v>
      </c>
      <c r="E137">
        <f t="shared" si="63"/>
        <v>0.00011863263162908901</v>
      </c>
      <c r="F137">
        <f t="shared" si="64"/>
        <v>0.0002431195449663851</v>
      </c>
      <c r="G137">
        <f t="shared" si="65"/>
        <v>0.0005193209843445349</v>
      </c>
      <c r="H137">
        <f t="shared" si="66"/>
        <v>0.0011242808926696718</v>
      </c>
      <c r="I137">
        <f t="shared" si="67"/>
        <v>0.002410238218961516</v>
      </c>
      <c r="J137">
        <f t="shared" si="68"/>
        <v>0.00502523335731136</v>
      </c>
      <c r="K137">
        <f t="shared" si="69"/>
        <v>0.010046457449007609</v>
      </c>
      <c r="L137">
        <f t="shared" si="70"/>
        <v>0.019033874442034446</v>
      </c>
      <c r="M137">
        <f t="shared" si="71"/>
        <v>0.0338162412107368</v>
      </c>
      <c r="N137">
        <f t="shared" si="72"/>
        <v>0.055765617502036006</v>
      </c>
      <c r="O137">
        <f t="shared" si="73"/>
        <v>0.08445372687409784</v>
      </c>
      <c r="P137">
        <f t="shared" si="74"/>
        <v>0.11607847004461787</v>
      </c>
      <c r="Q137">
        <f t="shared" si="75"/>
        <v>0.14281906226898494</v>
      </c>
      <c r="R137">
        <f t="shared" si="76"/>
        <v>0.15467793662348717</v>
      </c>
      <c r="S137">
        <f t="shared" si="77"/>
        <v>0.14433212494159903</v>
      </c>
      <c r="T137">
        <f t="shared" si="78"/>
        <v>0.11273666710582138</v>
      </c>
      <c r="U137">
        <f t="shared" si="79"/>
        <v>0.07072431492967174</v>
      </c>
      <c r="V137">
        <f t="shared" si="80"/>
        <v>0.03339246127103351</v>
      </c>
      <c r="W137">
        <f t="shared" si="81"/>
        <v>0.010543558395181445</v>
      </c>
      <c r="X137">
        <f t="shared" si="82"/>
        <v>0.0016691957216024558</v>
      </c>
      <c r="Y137">
        <f t="shared" si="83"/>
        <v>0.9999999999999971</v>
      </c>
      <c r="Z137">
        <f aca="true" t="shared" si="84" ref="Z137:Z150">E137/(1-D137)</f>
        <v>0.0001186883517261823</v>
      </c>
    </row>
    <row r="138" spans="1:26" ht="13.5">
      <c r="A138">
        <f ca="1" t="shared" si="60"/>
        <v>16.750076223575665</v>
      </c>
      <c r="B138">
        <f ca="1" t="shared" si="61"/>
        <v>12</v>
      </c>
      <c r="C138">
        <f aca="true" t="shared" si="85" ref="C138:C201">C137+H$2</f>
        <v>12.99999999999997</v>
      </c>
      <c r="D138">
        <f t="shared" si="62"/>
        <v>0.00047302456915137485</v>
      </c>
      <c r="E138">
        <f t="shared" si="63"/>
        <v>0.000118390725373436</v>
      </c>
      <c r="F138">
        <f t="shared" si="64"/>
        <v>0.00024277984277022425</v>
      </c>
      <c r="G138">
        <f t="shared" si="65"/>
        <v>0.0005188304699599803</v>
      </c>
      <c r="H138">
        <f t="shared" si="66"/>
        <v>0.0011235598837471</v>
      </c>
      <c r="I138">
        <f t="shared" si="67"/>
        <v>0.00240917504397706</v>
      </c>
      <c r="J138">
        <f t="shared" si="68"/>
        <v>0.005023688739326709</v>
      </c>
      <c r="K138">
        <f t="shared" si="69"/>
        <v>0.010044291121576586</v>
      </c>
      <c r="L138">
        <f t="shared" si="70"/>
        <v>0.01903100810996704</v>
      </c>
      <c r="M138">
        <f t="shared" si="71"/>
        <v>0.03381276166731048</v>
      </c>
      <c r="N138">
        <f t="shared" si="72"/>
        <v>0.05576189276817421</v>
      </c>
      <c r="O138">
        <f t="shared" si="73"/>
        <v>0.08445046017004755</v>
      </c>
      <c r="P138">
        <f t="shared" si="74"/>
        <v>0.11607658429472142</v>
      </c>
      <c r="Q138">
        <f t="shared" si="75"/>
        <v>0.14281935365497386</v>
      </c>
      <c r="R138">
        <f t="shared" si="76"/>
        <v>0.15468059941586565</v>
      </c>
      <c r="S138">
        <f t="shared" si="77"/>
        <v>0.1443364554574387</v>
      </c>
      <c r="T138">
        <f t="shared" si="78"/>
        <v>0.1127412808883965</v>
      </c>
      <c r="U138">
        <f t="shared" si="79"/>
        <v>0.0707278765686938</v>
      </c>
      <c r="V138">
        <f t="shared" si="80"/>
        <v>0.0333944177482091</v>
      </c>
      <c r="W138">
        <f t="shared" si="81"/>
        <v>0.01054425252413329</v>
      </c>
      <c r="X138">
        <f t="shared" si="82"/>
        <v>0.0016693163361832194</v>
      </c>
      <c r="Y138">
        <f t="shared" si="83"/>
        <v>0.9999999999999972</v>
      </c>
      <c r="Z138">
        <f t="shared" si="84"/>
        <v>0.00011844675359802407</v>
      </c>
    </row>
    <row r="139" spans="1:26" ht="13.5">
      <c r="A139">
        <f ca="1" t="shared" si="60"/>
        <v>17.205930638190605</v>
      </c>
      <c r="B139">
        <f ca="1" t="shared" si="61"/>
        <v>13</v>
      </c>
      <c r="C139">
        <f t="shared" si="85"/>
        <v>13.09999999999997</v>
      </c>
      <c r="D139">
        <f t="shared" si="62"/>
        <v>0.0004765762909125779</v>
      </c>
      <c r="E139">
        <f t="shared" si="63"/>
        <v>0.00011815867526796995</v>
      </c>
      <c r="F139">
        <f t="shared" si="64"/>
        <v>0.00024245454171224507</v>
      </c>
      <c r="G139">
        <f t="shared" si="65"/>
        <v>0.0005183615155720793</v>
      </c>
      <c r="H139">
        <f t="shared" si="66"/>
        <v>0.00112287156133473</v>
      </c>
      <c r="I139">
        <f t="shared" si="67"/>
        <v>0.002408161281766983</v>
      </c>
      <c r="J139">
        <f t="shared" si="68"/>
        <v>0.0050222172727531645</v>
      </c>
      <c r="K139">
        <f t="shared" si="69"/>
        <v>0.010042228742637464</v>
      </c>
      <c r="L139">
        <f t="shared" si="70"/>
        <v>0.019028280381281945</v>
      </c>
      <c r="M139">
        <f t="shared" si="71"/>
        <v>0.03380945071505441</v>
      </c>
      <c r="N139">
        <f t="shared" si="72"/>
        <v>0.05575834743506922</v>
      </c>
      <c r="O139">
        <f t="shared" si="73"/>
        <v>0.08444734725994513</v>
      </c>
      <c r="P139">
        <f t="shared" si="74"/>
        <v>0.11607477919676876</v>
      </c>
      <c r="Q139">
        <f t="shared" si="75"/>
        <v>0.14281961203265078</v>
      </c>
      <c r="R139">
        <f t="shared" si="76"/>
        <v>0.15468310677539904</v>
      </c>
      <c r="S139">
        <f t="shared" si="77"/>
        <v>0.14434054628614568</v>
      </c>
      <c r="T139">
        <f t="shared" si="78"/>
        <v>0.11274564402425265</v>
      </c>
      <c r="U139">
        <f t="shared" si="79"/>
        <v>0.07073124646196283</v>
      </c>
      <c r="V139">
        <f t="shared" si="80"/>
        <v>0.033396269433271446</v>
      </c>
      <c r="W139">
        <f t="shared" si="81"/>
        <v>0.010544909591972223</v>
      </c>
      <c r="X139">
        <f t="shared" si="82"/>
        <v>0.00166943052426595</v>
      </c>
      <c r="Y139">
        <f t="shared" si="83"/>
        <v>0.9999999999999972</v>
      </c>
      <c r="Z139">
        <f t="shared" si="84"/>
        <v>0.0001182150137407487</v>
      </c>
    </row>
    <row r="140" spans="1:26" ht="13.5">
      <c r="A140">
        <f ca="1" t="shared" si="60"/>
        <v>17.300581485366187</v>
      </c>
      <c r="B140">
        <f ca="1" t="shared" si="61"/>
        <v>14</v>
      </c>
      <c r="C140">
        <f t="shared" si="85"/>
        <v>13.199999999999969</v>
      </c>
      <c r="D140">
        <f t="shared" si="62"/>
        <v>0.000480121051170617</v>
      </c>
      <c r="E140">
        <f t="shared" si="63"/>
        <v>0.0001179361133622084</v>
      </c>
      <c r="F140">
        <f t="shared" si="64"/>
        <v>0.00024214306225325054</v>
      </c>
      <c r="G140">
        <f t="shared" si="65"/>
        <v>0.0005179131975680836</v>
      </c>
      <c r="H140">
        <f t="shared" si="66"/>
        <v>0.0011222144530833764</v>
      </c>
      <c r="I140">
        <f t="shared" si="67"/>
        <v>0.002407194617562</v>
      </c>
      <c r="J140">
        <f t="shared" si="68"/>
        <v>0.0050208154257177515</v>
      </c>
      <c r="K140">
        <f t="shared" si="69"/>
        <v>0.010040265174847546</v>
      </c>
      <c r="L140">
        <f t="shared" si="70"/>
        <v>0.01902568427772368</v>
      </c>
      <c r="M140">
        <f t="shared" si="71"/>
        <v>0.03380629973157388</v>
      </c>
      <c r="N140">
        <f t="shared" si="72"/>
        <v>0.055754972186747666</v>
      </c>
      <c r="O140">
        <f t="shared" si="73"/>
        <v>0.08444437999886174</v>
      </c>
      <c r="P140">
        <f t="shared" si="74"/>
        <v>0.11607305025788964</v>
      </c>
      <c r="Q140">
        <f t="shared" si="75"/>
        <v>0.14281983872517748</v>
      </c>
      <c r="R140">
        <f t="shared" si="76"/>
        <v>0.15468546638768552</v>
      </c>
      <c r="S140">
        <f t="shared" si="77"/>
        <v>0.14434440957738434</v>
      </c>
      <c r="T140">
        <f t="shared" si="78"/>
        <v>0.11274976935775619</v>
      </c>
      <c r="U140">
        <f t="shared" si="79"/>
        <v>0.07073443450028868</v>
      </c>
      <c r="V140">
        <f t="shared" si="80"/>
        <v>0.0333980217565407</v>
      </c>
      <c r="W140">
        <f t="shared" si="81"/>
        <v>0.010545531525859126</v>
      </c>
      <c r="X140">
        <f t="shared" si="82"/>
        <v>0.0016695386209437412</v>
      </c>
      <c r="Y140">
        <f t="shared" si="83"/>
        <v>0.9999999999999973</v>
      </c>
      <c r="Z140">
        <f t="shared" si="84"/>
        <v>0.00011799276417217327</v>
      </c>
    </row>
    <row r="141" spans="1:26" ht="13.5">
      <c r="A141">
        <f ca="1" t="shared" si="60"/>
        <v>17.751084712271023</v>
      </c>
      <c r="B141">
        <f ca="1" t="shared" si="61"/>
        <v>13</v>
      </c>
      <c r="C141">
        <f t="shared" si="85"/>
        <v>13.299999999999969</v>
      </c>
      <c r="D141">
        <f t="shared" si="62"/>
        <v>0.0004836591345714833</v>
      </c>
      <c r="E141">
        <f t="shared" si="63"/>
        <v>0.00011772268292712739</v>
      </c>
      <c r="F141">
        <f t="shared" si="64"/>
        <v>0.00024184484586300774</v>
      </c>
      <c r="G141">
        <f t="shared" si="65"/>
        <v>0.000517484629982685</v>
      </c>
      <c r="H141">
        <f t="shared" si="66"/>
        <v>0.0011215871517408521</v>
      </c>
      <c r="I141">
        <f t="shared" si="67"/>
        <v>0.0024062728449578256</v>
      </c>
      <c r="J141">
        <f t="shared" si="68"/>
        <v>0.005019479838590835</v>
      </c>
      <c r="K141">
        <f t="shared" si="69"/>
        <v>0.010038395539029066</v>
      </c>
      <c r="L141">
        <f t="shared" si="70"/>
        <v>0.01902321317984321</v>
      </c>
      <c r="M141">
        <f t="shared" si="71"/>
        <v>0.03380330054625153</v>
      </c>
      <c r="N141">
        <f t="shared" si="72"/>
        <v>0.05575175820410298</v>
      </c>
      <c r="O141">
        <f t="shared" si="73"/>
        <v>0.0844415506860149</v>
      </c>
      <c r="P141">
        <f t="shared" si="74"/>
        <v>0.11607139324351812</v>
      </c>
      <c r="Q141">
        <f t="shared" si="75"/>
        <v>0.14282003500901747</v>
      </c>
      <c r="R141">
        <f t="shared" si="76"/>
        <v>0.15468768555180837</v>
      </c>
      <c r="S141">
        <f t="shared" si="77"/>
        <v>0.14434805685059315</v>
      </c>
      <c r="T141">
        <f t="shared" si="78"/>
        <v>0.11275366905821758</v>
      </c>
      <c r="U141">
        <f t="shared" si="79"/>
        <v>0.0707374500505818</v>
      </c>
      <c r="V141">
        <f t="shared" si="80"/>
        <v>0.033399679859144715</v>
      </c>
      <c r="W141">
        <f t="shared" si="81"/>
        <v>0.010546120149906378</v>
      </c>
      <c r="X141">
        <f t="shared" si="82"/>
        <v>0.0016696409433341135</v>
      </c>
      <c r="Y141">
        <f t="shared" si="83"/>
        <v>0.9999999999999973</v>
      </c>
      <c r="Z141">
        <f t="shared" si="84"/>
        <v>0.00011777964812981198</v>
      </c>
    </row>
    <row r="142" spans="1:26" ht="13.5">
      <c r="A142">
        <f ca="1" t="shared" si="60"/>
        <v>18.222949430456886</v>
      </c>
      <c r="B142">
        <f ca="1" t="shared" si="61"/>
        <v>14</v>
      </c>
      <c r="C142">
        <f t="shared" si="85"/>
        <v>13.399999999999968</v>
      </c>
      <c r="D142">
        <f t="shared" si="62"/>
        <v>0.0004871908150592971</v>
      </c>
      <c r="E142">
        <f t="shared" si="63"/>
        <v>0.00011751803831301693</v>
      </c>
      <c r="F142">
        <f t="shared" si="64"/>
        <v>0.00024155935443240465</v>
      </c>
      <c r="G142">
        <f t="shared" si="65"/>
        <v>0.0005170749631029023</v>
      </c>
      <c r="H142">
        <f t="shared" si="66"/>
        <v>0.0011209883123641357</v>
      </c>
      <c r="I142">
        <f t="shared" si="67"/>
        <v>0.0024053938608583902</v>
      </c>
      <c r="J142">
        <f t="shared" si="68"/>
        <v>0.005018207315491623</v>
      </c>
      <c r="K142">
        <f t="shared" si="69"/>
        <v>0.010036615200945257</v>
      </c>
      <c r="L142">
        <f t="shared" si="70"/>
        <v>0.019020860808102235</v>
      </c>
      <c r="M142">
        <f t="shared" si="71"/>
        <v>0.03380044541592475</v>
      </c>
      <c r="N142">
        <f t="shared" si="72"/>
        <v>0.05574869713760002</v>
      </c>
      <c r="O142">
        <f t="shared" si="73"/>
        <v>0.0844388520397706</v>
      </c>
      <c r="P142">
        <f t="shared" si="74"/>
        <v>0.11606980416205709</v>
      </c>
      <c r="Q142">
        <f t="shared" si="75"/>
        <v>0.14282020211504592</v>
      </c>
      <c r="R142">
        <f t="shared" si="76"/>
        <v>0.1546897712001592</v>
      </c>
      <c r="S142">
        <f t="shared" si="77"/>
        <v>0.14435149902855776</v>
      </c>
      <c r="T142">
        <f t="shared" si="78"/>
        <v>0.11275735465641268</v>
      </c>
      <c r="U142">
        <f t="shared" si="79"/>
        <v>0.0707403019844545</v>
      </c>
      <c r="V142">
        <f t="shared" si="80"/>
        <v>0.03340124860890552</v>
      </c>
      <c r="W142">
        <f t="shared" si="81"/>
        <v>0.010546677190865154</v>
      </c>
      <c r="X142">
        <f t="shared" si="82"/>
        <v>0.0016697377915747512</v>
      </c>
      <c r="Y142">
        <f t="shared" si="83"/>
        <v>0.9999999999999971</v>
      </c>
      <c r="Z142">
        <f t="shared" si="84"/>
        <v>0.00011757531992896398</v>
      </c>
    </row>
    <row r="143" spans="1:26" ht="13.5">
      <c r="A143">
        <f ca="1" t="shared" si="60"/>
        <v>18.22960873969357</v>
      </c>
      <c r="B143">
        <f ca="1" t="shared" si="61"/>
        <v>15</v>
      </c>
      <c r="C143">
        <f t="shared" si="85"/>
        <v>13.499999999999968</v>
      </c>
      <c r="D143">
        <f t="shared" si="62"/>
        <v>0.0004907163562086876</v>
      </c>
      <c r="E143">
        <f t="shared" si="63"/>
        <v>0.0001173218447898341</v>
      </c>
      <c r="F143">
        <f t="shared" si="64"/>
        <v>0.00024128606968762536</v>
      </c>
      <c r="G143">
        <f t="shared" si="65"/>
        <v>0.0005166833821139301</v>
      </c>
      <c r="H143">
        <f t="shared" si="66"/>
        <v>0.0011204166496439146</v>
      </c>
      <c r="I143">
        <f t="shared" si="67"/>
        <v>0.002404555660652751</v>
      </c>
      <c r="J143">
        <f t="shared" si="68"/>
        <v>0.005016994816217049</v>
      </c>
      <c r="K143">
        <f t="shared" si="69"/>
        <v>0.010034919758767679</v>
      </c>
      <c r="L143">
        <f t="shared" si="70"/>
        <v>0.0190186212049984</v>
      </c>
      <c r="M143">
        <f t="shared" si="71"/>
        <v>0.0337977270019114</v>
      </c>
      <c r="N143">
        <f t="shared" si="72"/>
        <v>0.05574578108152706</v>
      </c>
      <c r="O143">
        <f t="shared" si="73"/>
        <v>0.0844362771741004</v>
      </c>
      <c r="P143">
        <f t="shared" si="74"/>
        <v>0.11606827925048349</v>
      </c>
      <c r="Q143">
        <f t="shared" si="75"/>
        <v>0.14282034122968637</v>
      </c>
      <c r="R143">
        <f t="shared" si="76"/>
        <v>0.15469172991722235</v>
      </c>
      <c r="S143">
        <f t="shared" si="77"/>
        <v>0.14435474646914256</v>
      </c>
      <c r="T143">
        <f t="shared" si="78"/>
        <v>0.11276083707906348</v>
      </c>
      <c r="U143">
        <f t="shared" si="79"/>
        <v>0.07074299870520784</v>
      </c>
      <c r="V143">
        <f t="shared" si="80"/>
        <v>0.03340273261532258</v>
      </c>
      <c r="W143">
        <f t="shared" si="81"/>
        <v>0.010547204283487672</v>
      </c>
      <c r="X143">
        <f t="shared" si="82"/>
        <v>0.0016698294497620903</v>
      </c>
      <c r="Y143">
        <f t="shared" si="83"/>
        <v>0.9999999999999972</v>
      </c>
      <c r="Z143">
        <f t="shared" si="84"/>
        <v>0.00011737944480328176</v>
      </c>
    </row>
    <row r="144" spans="1:26" ht="13.5">
      <c r="A144">
        <f ca="1" t="shared" si="60"/>
        <v>18.23818758722825</v>
      </c>
      <c r="B144">
        <f ca="1" t="shared" si="61"/>
        <v>16</v>
      </c>
      <c r="C144">
        <f t="shared" si="85"/>
        <v>13.599999999999968</v>
      </c>
      <c r="D144">
        <f t="shared" si="62"/>
        <v>0.0004942360115523826</v>
      </c>
      <c r="E144">
        <f t="shared" si="63"/>
        <v>0.00011713377837236236</v>
      </c>
      <c r="F144">
        <f t="shared" si="64"/>
        <v>0.00024102449260788322</v>
      </c>
      <c r="G144">
        <f t="shared" si="65"/>
        <v>0.0005163091057856664</v>
      </c>
      <c r="H144">
        <f t="shared" si="66"/>
        <v>0.001119870935337557</v>
      </c>
      <c r="I144">
        <f t="shared" si="67"/>
        <v>0.002403756333615178</v>
      </c>
      <c r="J144">
        <f t="shared" si="68"/>
        <v>0.005015839448572814</v>
      </c>
      <c r="K144">
        <f t="shared" si="69"/>
        <v>0.010033305031197948</v>
      </c>
      <c r="L144">
        <f t="shared" si="70"/>
        <v>0.019016488718154922</v>
      </c>
      <c r="M144">
        <f t="shared" si="71"/>
        <v>0.03379513834830653</v>
      </c>
      <c r="N144">
        <f t="shared" si="72"/>
        <v>0.0557430025497047</v>
      </c>
      <c r="O144">
        <f t="shared" si="73"/>
        <v>0.08443381957640515</v>
      </c>
      <c r="P144">
        <f t="shared" si="74"/>
        <v>0.11606681496083474</v>
      </c>
      <c r="Q144">
        <f t="shared" si="75"/>
        <v>0.14282045349606684</v>
      </c>
      <c r="R144">
        <f t="shared" si="76"/>
        <v>0.15469356795737704</v>
      </c>
      <c r="S144">
        <f t="shared" si="77"/>
        <v>0.1443578089952838</v>
      </c>
      <c r="T144">
        <f t="shared" si="78"/>
        <v>0.11276412668139714</v>
      </c>
      <c r="U144">
        <f t="shared" si="79"/>
        <v>0.07074554817329834</v>
      </c>
      <c r="V144">
        <f t="shared" si="80"/>
        <v>0.0334041362437063</v>
      </c>
      <c r="W144">
        <f t="shared" si="81"/>
        <v>0.01054770297558369</v>
      </c>
      <c r="X144">
        <f t="shared" si="82"/>
        <v>0.001669916186836165</v>
      </c>
      <c r="Y144">
        <f t="shared" si="83"/>
        <v>0.9999999999999973</v>
      </c>
      <c r="Z144">
        <f t="shared" si="84"/>
        <v>0.0001171916987301298</v>
      </c>
    </row>
    <row r="145" spans="1:26" ht="13.5">
      <c r="A145">
        <f ca="1" t="shared" si="60"/>
        <v>18.322547029610533</v>
      </c>
      <c r="B145">
        <f ca="1" t="shared" si="61"/>
        <v>15</v>
      </c>
      <c r="C145">
        <f t="shared" si="85"/>
        <v>13.699999999999967</v>
      </c>
      <c r="D145">
        <f t="shared" si="62"/>
        <v>0.0004977500249035535</v>
      </c>
      <c r="E145">
        <f t="shared" si="63"/>
        <v>0.00011695352563229006</v>
      </c>
      <c r="F145">
        <f t="shared" si="64"/>
        <v>0.00024077414284807568</v>
      </c>
      <c r="G145">
        <f t="shared" si="65"/>
        <v>0.0005159513851995373</v>
      </c>
      <c r="H145">
        <f t="shared" si="66"/>
        <v>0.0011193499958066537</v>
      </c>
      <c r="I145">
        <f t="shared" si="67"/>
        <v>0.0024029940585183346</v>
      </c>
      <c r="J145">
        <f t="shared" si="68"/>
        <v>0.005014738461086386</v>
      </c>
      <c r="K145">
        <f t="shared" si="69"/>
        <v>0.010031767046209075</v>
      </c>
      <c r="L145">
        <f t="shared" si="70"/>
        <v>0.019014457984321206</v>
      </c>
      <c r="M145">
        <f t="shared" si="71"/>
        <v>0.03379267286147781</v>
      </c>
      <c r="N145">
        <f t="shared" si="72"/>
        <v>0.05574035445256637</v>
      </c>
      <c r="O145">
        <f t="shared" si="73"/>
        <v>0.08443147308662374</v>
      </c>
      <c r="P145">
        <f t="shared" si="74"/>
        <v>0.11606540794752017</v>
      </c>
      <c r="Q145">
        <f t="shared" si="75"/>
        <v>0.1428205400151894</v>
      </c>
      <c r="R145">
        <f t="shared" si="76"/>
        <v>0.15469529126176843</v>
      </c>
      <c r="S145">
        <f t="shared" si="77"/>
        <v>0.14436069592334366</v>
      </c>
      <c r="T145">
        <f t="shared" si="78"/>
        <v>0.112767233277893</v>
      </c>
      <c r="U145">
        <f t="shared" si="79"/>
        <v>0.0707479579303736</v>
      </c>
      <c r="V145">
        <f t="shared" si="80"/>
        <v>0.033405463628511545</v>
      </c>
      <c r="W145">
        <f t="shared" si="81"/>
        <v>0.010548174732789368</v>
      </c>
      <c r="X145">
        <f t="shared" si="82"/>
        <v>0.0016699982574149164</v>
      </c>
      <c r="Y145">
        <f t="shared" si="83"/>
        <v>0.9999999999999969</v>
      </c>
      <c r="Z145">
        <f t="shared" si="84"/>
        <v>0.00011701176824284695</v>
      </c>
    </row>
    <row r="146" spans="1:26" ht="13.5">
      <c r="A146">
        <f ca="1" t="shared" si="60"/>
        <v>18.326233688365363</v>
      </c>
      <c r="B146">
        <f ca="1" t="shared" si="61"/>
        <v>14</v>
      </c>
      <c r="C146">
        <f t="shared" si="85"/>
        <v>13.799999999999967</v>
      </c>
      <c r="D146">
        <f t="shared" si="62"/>
        <v>0.0005012586306725222</v>
      </c>
      <c r="E146">
        <f t="shared" si="63"/>
        <v>0.00011678078349913835</v>
      </c>
      <c r="F146">
        <f t="shared" si="64"/>
        <v>0.00024053455816756342</v>
      </c>
      <c r="G146">
        <f t="shared" si="65"/>
        <v>0.000515609502515149</v>
      </c>
      <c r="H146">
        <f t="shared" si="66"/>
        <v>0.0011188527096553584</v>
      </c>
      <c r="I146">
        <f t="shared" si="67"/>
        <v>0.0024022670994498876</v>
      </c>
      <c r="J146">
        <f t="shared" si="68"/>
        <v>0.005013689236082835</v>
      </c>
      <c r="K146">
        <f t="shared" si="69"/>
        <v>0.01003030203037341</v>
      </c>
      <c r="L146">
        <f t="shared" si="70"/>
        <v>0.019012523914234074</v>
      </c>
      <c r="M146">
        <f t="shared" si="71"/>
        <v>0.03379032429069138</v>
      </c>
      <c r="N146">
        <f t="shared" si="72"/>
        <v>0.055737830075530626</v>
      </c>
      <c r="O146">
        <f t="shared" si="73"/>
        <v>0.08442923187754958</v>
      </c>
      <c r="P146">
        <f t="shared" si="74"/>
        <v>0.11606405505540585</v>
      </c>
      <c r="Q146">
        <f t="shared" si="75"/>
        <v>0.14282060184710677</v>
      </c>
      <c r="R146">
        <f t="shared" si="76"/>
        <v>0.15469690547429876</v>
      </c>
      <c r="S146">
        <f t="shared" si="77"/>
        <v>0.1443634160899165</v>
      </c>
      <c r="T146">
        <f t="shared" si="78"/>
        <v>0.112770166171323</v>
      </c>
      <c r="U146">
        <f t="shared" si="79"/>
        <v>0.07075023512195978</v>
      </c>
      <c r="V146">
        <f t="shared" si="80"/>
        <v>0.03340671868591845</v>
      </c>
      <c r="W146">
        <f t="shared" si="81"/>
        <v>0.010548620943065468</v>
      </c>
      <c r="X146">
        <f t="shared" si="82"/>
        <v>0.0016700759025809564</v>
      </c>
      <c r="Y146">
        <f t="shared" si="83"/>
        <v>0.9999999999999971</v>
      </c>
      <c r="Z146">
        <f t="shared" si="84"/>
        <v>0.00011683935023184423</v>
      </c>
    </row>
    <row r="147" spans="1:26" ht="13.5">
      <c r="A147">
        <f ca="1" t="shared" si="60"/>
        <v>18.331931662926312</v>
      </c>
      <c r="B147">
        <f ca="1" t="shared" si="61"/>
        <v>15</v>
      </c>
      <c r="C147">
        <f t="shared" si="85"/>
        <v>13.899999999999967</v>
      </c>
      <c r="D147">
        <f t="shared" si="62"/>
        <v>0.0005047620541774963</v>
      </c>
      <c r="E147">
        <f t="shared" si="63"/>
        <v>0.00011661525905179986</v>
      </c>
      <c r="F147">
        <f t="shared" si="64"/>
        <v>0.00024030529386612974</v>
      </c>
      <c r="G147">
        <f t="shared" si="65"/>
        <v>0.000515282769776227</v>
      </c>
      <c r="H147">
        <f t="shared" si="66"/>
        <v>0.0011183780054658467</v>
      </c>
      <c r="I147">
        <f t="shared" si="67"/>
        <v>0.002401573801823322</v>
      </c>
      <c r="J147">
        <f t="shared" si="68"/>
        <v>0.005012689283105257</v>
      </c>
      <c r="K147">
        <f t="shared" si="69"/>
        <v>0.010028906398746061</v>
      </c>
      <c r="L147">
        <f t="shared" si="70"/>
        <v>0.01901068167829211</v>
      </c>
      <c r="M147">
        <f t="shared" si="71"/>
        <v>0.03378808670980402</v>
      </c>
      <c r="N147">
        <f t="shared" si="72"/>
        <v>0.05573542305858972</v>
      </c>
      <c r="O147">
        <f t="shared" si="73"/>
        <v>0.08442709043628258</v>
      </c>
      <c r="P147">
        <f t="shared" si="74"/>
        <v>0.11606275330862362</v>
      </c>
      <c r="Q147">
        <f t="shared" si="75"/>
        <v>0.14282064001210185</v>
      </c>
      <c r="R147">
        <f t="shared" si="76"/>
        <v>0.1546984159567838</v>
      </c>
      <c r="S147">
        <f t="shared" si="77"/>
        <v>0.14436597787717592</v>
      </c>
      <c r="T147">
        <f t="shared" si="78"/>
        <v>0.11277293418018278</v>
      </c>
      <c r="U147">
        <f t="shared" si="79"/>
        <v>0.07075238651887987</v>
      </c>
      <c r="V147">
        <f t="shared" si="80"/>
        <v>0.03340790512570423</v>
      </c>
      <c r="W147">
        <f t="shared" si="81"/>
        <v>0.010549042920940827</v>
      </c>
      <c r="X147">
        <f t="shared" si="82"/>
        <v>0.0016701493506236019</v>
      </c>
      <c r="Y147">
        <f t="shared" si="83"/>
        <v>0.999999999999997</v>
      </c>
      <c r="Z147">
        <f t="shared" si="84"/>
        <v>0.00011667415173629969</v>
      </c>
    </row>
    <row r="148" spans="1:26" ht="13.5">
      <c r="A148">
        <f ca="1" t="shared" si="60"/>
        <v>18.349664213018993</v>
      </c>
      <c r="B148">
        <f ca="1" t="shared" si="61"/>
        <v>16</v>
      </c>
      <c r="C148">
        <f t="shared" si="85"/>
        <v>13.999999999999966</v>
      </c>
      <c r="D148">
        <f t="shared" si="62"/>
        <v>0.0005082605119490503</v>
      </c>
      <c r="E148">
        <f t="shared" si="63"/>
        <v>0.00011645666930229266</v>
      </c>
      <c r="F148">
        <f t="shared" si="64"/>
        <v>0.00024008592222804002</v>
      </c>
      <c r="G148">
        <f t="shared" si="65"/>
        <v>0.0005149705277552336</v>
      </c>
      <c r="H148">
        <f t="shared" si="66"/>
        <v>0.0011179248596273105</v>
      </c>
      <c r="I148">
        <f t="shared" si="67"/>
        <v>0.002400912588574095</v>
      </c>
      <c r="J148">
        <f t="shared" si="68"/>
        <v>0.0050117362326625205</v>
      </c>
      <c r="K148">
        <f t="shared" si="69"/>
        <v>0.010027576745274245</v>
      </c>
      <c r="L148">
        <f t="shared" si="70"/>
        <v>0.019008926692998335</v>
      </c>
      <c r="M148">
        <f t="shared" si="71"/>
        <v>0.03378595449996108</v>
      </c>
      <c r="N148">
        <f t="shared" si="72"/>
        <v>0.05573312737704418</v>
      </c>
      <c r="O148">
        <f t="shared" si="73"/>
        <v>0.0844250435467488</v>
      </c>
      <c r="P148">
        <f t="shared" si="74"/>
        <v>0.11606149990005937</v>
      </c>
      <c r="Q148">
        <f t="shared" si="75"/>
        <v>0.14282065549186432</v>
      </c>
      <c r="R148">
        <f t="shared" si="76"/>
        <v>0.1546998278033209</v>
      </c>
      <c r="S148">
        <f t="shared" si="77"/>
        <v>0.1443683892368427</v>
      </c>
      <c r="T148">
        <f t="shared" si="78"/>
        <v>0.11277554566460625</v>
      </c>
      <c r="U148">
        <f t="shared" si="79"/>
        <v>0.07075441853747554</v>
      </c>
      <c r="V148">
        <f t="shared" si="80"/>
        <v>0.033409026462447824</v>
      </c>
      <c r="W148">
        <f t="shared" si="81"/>
        <v>0.0105494419115161</v>
      </c>
      <c r="X148">
        <f t="shared" si="82"/>
        <v>0.0016702188177388192</v>
      </c>
      <c r="Y148">
        <f t="shared" si="83"/>
        <v>0.9999999999999969</v>
      </c>
      <c r="Z148">
        <f t="shared" si="84"/>
        <v>0.00011651588972805605</v>
      </c>
    </row>
    <row r="149" spans="1:26" ht="13.5">
      <c r="A149">
        <f ca="1" t="shared" si="60"/>
        <v>18.492682944816714</v>
      </c>
      <c r="B149">
        <f ca="1" t="shared" si="61"/>
        <v>15</v>
      </c>
      <c r="C149">
        <f t="shared" si="85"/>
        <v>14.099999999999966</v>
      </c>
      <c r="D149">
        <f t="shared" si="62"/>
        <v>0.000511754212028119</v>
      </c>
      <c r="E149">
        <f t="shared" si="63"/>
        <v>0.00011630474097318848</v>
      </c>
      <c r="F149">
        <f t="shared" si="64"/>
        <v>0.00023987603197499923</v>
      </c>
      <c r="G149">
        <f t="shared" si="65"/>
        <v>0.0005146721448360024</v>
      </c>
      <c r="H149">
        <f t="shared" si="66"/>
        <v>0.0011174922942549926</v>
      </c>
      <c r="I149">
        <f t="shared" si="67"/>
        <v>0.002400281956532688</v>
      </c>
      <c r="J149">
        <f t="shared" si="68"/>
        <v>0.005010827830287885</v>
      </c>
      <c r="K149">
        <f t="shared" si="69"/>
        <v>0.01002630983370473</v>
      </c>
      <c r="L149">
        <f t="shared" si="70"/>
        <v>0.019007254608128802</v>
      </c>
      <c r="M149">
        <f t="shared" si="71"/>
        <v>0.03378392233324331</v>
      </c>
      <c r="N149">
        <f t="shared" si="72"/>
        <v>0.05573093732331667</v>
      </c>
      <c r="O149">
        <f t="shared" si="73"/>
        <v>0.0844230862732245</v>
      </c>
      <c r="P149">
        <f t="shared" si="74"/>
        <v>0.11606029218147723</v>
      </c>
      <c r="Q149">
        <f t="shared" si="75"/>
        <v>0.14282064923066223</v>
      </c>
      <c r="R149">
        <f t="shared" si="76"/>
        <v>0.15470114585390882</v>
      </c>
      <c r="S149">
        <f t="shared" si="77"/>
        <v>0.14437065771285326</v>
      </c>
      <c r="T149">
        <f t="shared" si="78"/>
        <v>0.11277800855084978</v>
      </c>
      <c r="U149">
        <f t="shared" si="79"/>
        <v>0.07075633725870258</v>
      </c>
      <c r="V149">
        <f t="shared" si="80"/>
        <v>0.03341008602610583</v>
      </c>
      <c r="W149">
        <f t="shared" si="81"/>
        <v>0.010549819094241793</v>
      </c>
      <c r="X149">
        <f t="shared" si="82"/>
        <v>0.0016702845086895572</v>
      </c>
      <c r="Y149">
        <f t="shared" si="83"/>
        <v>0.9999999999999969</v>
      </c>
      <c r="Z149">
        <f t="shared" si="84"/>
        <v>0.00011636429088918068</v>
      </c>
    </row>
    <row r="150" spans="1:26" ht="13.5">
      <c r="A150">
        <f ca="1" t="shared" si="60"/>
        <v>18.550622425825924</v>
      </c>
      <c r="B150">
        <f ca="1" t="shared" si="61"/>
        <v>16</v>
      </c>
      <c r="C150">
        <f t="shared" si="85"/>
        <v>14.199999999999966</v>
      </c>
      <c r="D150">
        <f t="shared" si="62"/>
        <v>0.0005152433542573146</v>
      </c>
      <c r="E150">
        <f t="shared" si="63"/>
        <v>0.00011615921027003988</v>
      </c>
      <c r="F150">
        <f t="shared" si="64"/>
        <v>0.00023967522772869255</v>
      </c>
      <c r="G150">
        <f t="shared" si="65"/>
        <v>0.0005143870159336805</v>
      </c>
      <c r="H150">
        <f t="shared" si="66"/>
        <v>0.0011170793751958796</v>
      </c>
      <c r="I150">
        <f t="shared" si="67"/>
        <v>0.0023996804729664437</v>
      </c>
      <c r="J150">
        <f t="shared" si="68"/>
        <v>0.005009961930892905</v>
      </c>
      <c r="K150">
        <f t="shared" si="69"/>
        <v>0.010025102588962907</v>
      </c>
      <c r="L150">
        <f t="shared" si="70"/>
        <v>0.01900566129458741</v>
      </c>
      <c r="M150">
        <f t="shared" si="71"/>
        <v>0.03378198515720901</v>
      </c>
      <c r="N150">
        <f t="shared" si="72"/>
        <v>0.05572884748978286</v>
      </c>
      <c r="O150">
        <f t="shared" si="73"/>
        <v>0.08442121394480441</v>
      </c>
      <c r="P150">
        <f t="shared" si="74"/>
        <v>0.11605912765424076</v>
      </c>
      <c r="Q150">
        <f t="shared" si="75"/>
        <v>0.14282062213650343</v>
      </c>
      <c r="R150">
        <f t="shared" si="76"/>
        <v>0.1547023747073607</v>
      </c>
      <c r="S150">
        <f t="shared" si="77"/>
        <v>0.1443727904627989</v>
      </c>
      <c r="T150">
        <f t="shared" si="78"/>
        <v>0.11278033035442825</v>
      </c>
      <c r="U150">
        <f t="shared" si="79"/>
        <v>0.07075814844616418</v>
      </c>
      <c r="V150">
        <f t="shared" si="80"/>
        <v>0.033411086971996615</v>
      </c>
      <c r="W150">
        <f t="shared" si="81"/>
        <v>0.010550175586483785</v>
      </c>
      <c r="X150">
        <f t="shared" si="82"/>
        <v>0.0016703466174287935</v>
      </c>
      <c r="Y150">
        <f t="shared" si="83"/>
        <v>0.999999999999997</v>
      </c>
      <c r="Z150">
        <f t="shared" si="84"/>
        <v>0.00011621909138451357</v>
      </c>
    </row>
    <row r="151" spans="1:26" ht="13.5">
      <c r="A151">
        <f ca="1" t="shared" si="60"/>
        <v>18.830903341282504</v>
      </c>
      <c r="B151">
        <f ca="1" t="shared" si="61"/>
        <v>15</v>
      </c>
      <c r="C151">
        <f t="shared" si="85"/>
        <v>14.299999999999965</v>
      </c>
      <c r="D151">
        <f t="shared" si="62"/>
        <v>0.0005187281305654159</v>
      </c>
      <c r="E151">
        <f t="shared" si="63"/>
        <v>0.00011601982265000644</v>
      </c>
      <c r="F151">
        <f t="shared" si="64"/>
        <v>0.0002394831294834914</v>
      </c>
      <c r="G151">
        <f t="shared" si="65"/>
        <v>0.0005141145614512309</v>
      </c>
      <c r="H151">
        <f t="shared" si="66"/>
        <v>0.0011166852101177477</v>
      </c>
      <c r="I151">
        <f t="shared" si="67"/>
        <v>0.002399106772282465</v>
      </c>
      <c r="J151">
        <f t="shared" si="68"/>
        <v>0.005009136493401789</v>
      </c>
      <c r="K151">
        <f t="shared" si="69"/>
        <v>0.010023952088978572</v>
      </c>
      <c r="L151">
        <f t="shared" si="70"/>
        <v>0.019004142832909028</v>
      </c>
      <c r="M151">
        <f t="shared" si="71"/>
        <v>0.03378013818028093</v>
      </c>
      <c r="N151">
        <f t="shared" si="72"/>
        <v>0.055726852752560486</v>
      </c>
      <c r="O151">
        <f t="shared" si="73"/>
        <v>0.08441942214075886</v>
      </c>
      <c r="P151">
        <f t="shared" si="74"/>
        <v>0.11605800396059303</v>
      </c>
      <c r="Q151">
        <f t="shared" si="75"/>
        <v>0.1428205750822851</v>
      </c>
      <c r="R151">
        <f t="shared" si="76"/>
        <v>0.15470351873354626</v>
      </c>
      <c r="S151">
        <f t="shared" si="77"/>
        <v>0.14437479427820687</v>
      </c>
      <c r="T151">
        <f t="shared" si="78"/>
        <v>0.11278251820197896</v>
      </c>
      <c r="U151">
        <f t="shared" si="79"/>
        <v>0.07075985756314379</v>
      </c>
      <c r="V151">
        <f t="shared" si="80"/>
        <v>0.033412032290226684</v>
      </c>
      <c r="W151">
        <f t="shared" si="81"/>
        <v>0.010550512446888736</v>
      </c>
      <c r="X151">
        <f t="shared" si="82"/>
        <v>0.0016704053276874772</v>
      </c>
      <c r="Y151">
        <f t="shared" si="83"/>
        <v>0.9999999999999969</v>
      </c>
      <c r="Z151">
        <f aca="true" t="shared" si="86" ref="Z151:Z214">E151/(1-D151)</f>
        <v>0.0001160800366304037</v>
      </c>
    </row>
    <row r="152" spans="1:26" ht="13.5">
      <c r="A152">
        <f ca="1" t="shared" si="60"/>
        <v>18.850418374160654</v>
      </c>
      <c r="B152">
        <f ca="1" t="shared" si="61"/>
        <v>16</v>
      </c>
      <c r="C152">
        <f t="shared" si="85"/>
        <v>14.399999999999965</v>
      </c>
      <c r="D152">
        <f t="shared" si="62"/>
        <v>0.0005222087252449161</v>
      </c>
      <c r="E152">
        <f t="shared" si="63"/>
        <v>0.00011588633258776512</v>
      </c>
      <c r="F152">
        <f t="shared" si="64"/>
        <v>0.00023929937208981485</v>
      </c>
      <c r="G152">
        <f t="shared" si="65"/>
        <v>0.0005138542262717143</v>
      </c>
      <c r="H152">
        <f t="shared" si="66"/>
        <v>0.0011163089466783723</v>
      </c>
      <c r="I152">
        <f t="shared" si="67"/>
        <v>0.0023985595528841722</v>
      </c>
      <c r="J152">
        <f t="shared" si="68"/>
        <v>0.005008349575652139</v>
      </c>
      <c r="K152">
        <f t="shared" si="69"/>
        <v>0.01002285555693474</v>
      </c>
      <c r="L152">
        <f t="shared" si="70"/>
        <v>0.019002695502375627</v>
      </c>
      <c r="M152">
        <f t="shared" si="71"/>
        <v>0.033778376857930496</v>
      </c>
      <c r="N152">
        <f t="shared" si="72"/>
        <v>0.055724948256201584</v>
      </c>
      <c r="O152">
        <f t="shared" si="73"/>
        <v>0.08441770667672652</v>
      </c>
      <c r="P152">
        <f t="shared" si="74"/>
        <v>0.11605691887546171</v>
      </c>
      <c r="Q152">
        <f t="shared" si="75"/>
        <v>0.14282050890692827</v>
      </c>
      <c r="R152">
        <f t="shared" si="76"/>
        <v>0.1547045820850002</v>
      </c>
      <c r="S152">
        <f t="shared" si="77"/>
        <v>0.14437667560372552</v>
      </c>
      <c r="T152">
        <f t="shared" si="78"/>
        <v>0.11278457885192669</v>
      </c>
      <c r="U152">
        <f t="shared" si="79"/>
        <v>0.07076146978869446</v>
      </c>
      <c r="V152">
        <f t="shared" si="80"/>
        <v>0.033412924814591724</v>
      </c>
      <c r="W152">
        <f t="shared" si="81"/>
        <v>0.010550830678561017</v>
      </c>
      <c r="X152">
        <f t="shared" si="82"/>
        <v>0.0016704608135294208</v>
      </c>
      <c r="Y152">
        <f t="shared" si="83"/>
        <v>0.9999999999999968</v>
      </c>
      <c r="Z152">
        <f t="shared" si="86"/>
        <v>0.00011594688106071995</v>
      </c>
    </row>
    <row r="153" spans="1:26" ht="13.5">
      <c r="A153">
        <f ca="1" t="shared" si="60"/>
        <v>19.080275719994116</v>
      </c>
      <c r="B153">
        <f ca="1" t="shared" si="61"/>
        <v>17</v>
      </c>
      <c r="C153">
        <f t="shared" si="85"/>
        <v>14.499999999999964</v>
      </c>
      <c r="D153">
        <f t="shared" si="62"/>
        <v>0.000525685315222549</v>
      </c>
      <c r="E153">
        <f t="shared" si="63"/>
        <v>0.00011575850333968337</v>
      </c>
      <c r="F153">
        <f t="shared" si="64"/>
        <v>0.00023912360474855125</v>
      </c>
      <c r="G153">
        <f t="shared" si="65"/>
        <v>0.0005136054787855442</v>
      </c>
      <c r="H153">
        <f t="shared" si="66"/>
        <v>0.0011159497707718016</v>
      </c>
      <c r="I153">
        <f t="shared" si="67"/>
        <v>0.0023980375741744463</v>
      </c>
      <c r="J153">
        <f t="shared" si="68"/>
        <v>0.005007599329548716</v>
      </c>
      <c r="K153">
        <f t="shared" si="69"/>
        <v>0.010021810353917186</v>
      </c>
      <c r="L153">
        <f t="shared" si="70"/>
        <v>0.019001315770711714</v>
      </c>
      <c r="M153">
        <f t="shared" si="71"/>
        <v>0.033776696879614446</v>
      </c>
      <c r="N153">
        <f t="shared" si="72"/>
        <v>0.05572312939923566</v>
      </c>
      <c r="O153">
        <f t="shared" si="73"/>
        <v>0.08441606359169414</v>
      </c>
      <c r="P153">
        <f t="shared" si="74"/>
        <v>0.11605587029875553</v>
      </c>
      <c r="Q153">
        <f t="shared" si="75"/>
        <v>0.1428204244164956</v>
      </c>
      <c r="R153">
        <f t="shared" si="76"/>
        <v>0.15470556870792887</v>
      </c>
      <c r="S153">
        <f t="shared" si="77"/>
        <v>0.14437844055527688</v>
      </c>
      <c r="T153">
        <f t="shared" si="78"/>
        <v>0.11278651871401658</v>
      </c>
      <c r="U153">
        <f t="shared" si="79"/>
        <v>0.07076299003283927</v>
      </c>
      <c r="V153">
        <f t="shared" si="80"/>
        <v>0.033413767230982556</v>
      </c>
      <c r="W153">
        <f t="shared" si="81"/>
        <v>0.010551131232062104</v>
      </c>
      <c r="X153">
        <f t="shared" si="82"/>
        <v>0.001670513239875065</v>
      </c>
      <c r="Y153">
        <f t="shared" si="83"/>
        <v>0.9999999999999969</v>
      </c>
      <c r="Z153">
        <f t="shared" si="86"/>
        <v>0.00011581938789111579</v>
      </c>
    </row>
    <row r="154" spans="1:26" ht="13.5">
      <c r="A154">
        <f ca="1" t="shared" si="60"/>
        <v>19.33569909448997</v>
      </c>
      <c r="B154">
        <f ca="1" t="shared" si="61"/>
        <v>18</v>
      </c>
      <c r="C154">
        <f t="shared" si="85"/>
        <v>14.599999999999964</v>
      </c>
      <c r="D154">
        <f t="shared" si="62"/>
        <v>0.0005291580703227396</v>
      </c>
      <c r="E154">
        <f t="shared" si="63"/>
        <v>0.00011563610670713602</v>
      </c>
      <c r="F154">
        <f t="shared" si="64"/>
        <v>0.00023895549051686785</v>
      </c>
      <c r="G154">
        <f t="shared" si="65"/>
        <v>0.0005133678099518868</v>
      </c>
      <c r="H154">
        <f t="shared" si="66"/>
        <v>0.0011156069048486896</v>
      </c>
      <c r="I154">
        <f t="shared" si="67"/>
        <v>0.002397539653698607</v>
      </c>
      <c r="J154">
        <f t="shared" si="68"/>
        <v>0.005006883996457512</v>
      </c>
      <c r="K154">
        <f t="shared" si="69"/>
        <v>0.010020813971943529</v>
      </c>
      <c r="L154">
        <f t="shared" si="70"/>
        <v>0.0190000002843275</v>
      </c>
      <c r="M154">
        <f t="shared" si="71"/>
        <v>0.033775094156421714</v>
      </c>
      <c r="N154">
        <f t="shared" si="72"/>
        <v>0.055721391820515345</v>
      </c>
      <c r="O154">
        <f t="shared" si="73"/>
        <v>0.08441448913571628</v>
      </c>
      <c r="P154">
        <f t="shared" si="74"/>
        <v>0.11605485624812276</v>
      </c>
      <c r="Q154">
        <f t="shared" si="75"/>
        <v>0.1428203223852896</v>
      </c>
      <c r="R154">
        <f t="shared" si="76"/>
        <v>0.15470648235264872</v>
      </c>
      <c r="S154">
        <f t="shared" si="77"/>
        <v>0.14438009493723153</v>
      </c>
      <c r="T154">
        <f t="shared" si="78"/>
        <v>0.11278834386778017</v>
      </c>
      <c r="U154">
        <f t="shared" si="79"/>
        <v>0.0707644229509331</v>
      </c>
      <c r="V154">
        <f t="shared" si="80"/>
        <v>0.033414562085324534</v>
      </c>
      <c r="W154">
        <f t="shared" si="81"/>
        <v>0.010551415008242703</v>
      </c>
      <c r="X154">
        <f t="shared" si="82"/>
        <v>0.0016705627629959258</v>
      </c>
      <c r="Y154">
        <f t="shared" si="83"/>
        <v>0.999999999999997</v>
      </c>
      <c r="Z154">
        <f t="shared" si="86"/>
        <v>0.00011569732888242894</v>
      </c>
    </row>
    <row r="155" spans="1:26" ht="13.5">
      <c r="A155">
        <f ca="1" t="shared" si="60"/>
        <v>19.512678485452355</v>
      </c>
      <c r="B155">
        <f ca="1" t="shared" si="61"/>
        <v>19</v>
      </c>
      <c r="C155">
        <f t="shared" si="85"/>
        <v>14.699999999999964</v>
      </c>
      <c r="D155">
        <f t="shared" si="62"/>
        <v>0.0005326271535239537</v>
      </c>
      <c r="E155">
        <f t="shared" si="63"/>
        <v>0.0001155189227997561</v>
      </c>
      <c r="F155">
        <f t="shared" si="64"/>
        <v>0.0002387947058256673</v>
      </c>
      <c r="G155">
        <f t="shared" si="65"/>
        <v>0.0005131407323933647</v>
      </c>
      <c r="H155">
        <f t="shared" si="66"/>
        <v>0.0011152796063077885</v>
      </c>
      <c r="I155">
        <f t="shared" si="67"/>
        <v>0.002397064664420771</v>
      </c>
      <c r="J155">
        <f t="shared" si="68"/>
        <v>0.005006201902828123</v>
      </c>
      <c r="K155">
        <f t="shared" si="69"/>
        <v>0.010019864027351836</v>
      </c>
      <c r="L155">
        <f t="shared" si="70"/>
        <v>0.018998745859079867</v>
      </c>
      <c r="M155">
        <f t="shared" si="71"/>
        <v>0.03377356480939091</v>
      </c>
      <c r="N155">
        <f t="shared" si="72"/>
        <v>0.05571973138631819</v>
      </c>
      <c r="O155">
        <f t="shared" si="73"/>
        <v>0.08441297975833222</v>
      </c>
      <c r="P155">
        <f t="shared" si="74"/>
        <v>0.11605387485214214</v>
      </c>
      <c r="Q155">
        <f t="shared" si="75"/>
        <v>0.14282020355693129</v>
      </c>
      <c r="R155">
        <f t="shared" si="76"/>
        <v>0.15470732658348474</v>
      </c>
      <c r="S155">
        <f t="shared" si="77"/>
        <v>0.14438164425866248</v>
      </c>
      <c r="T155">
        <f t="shared" si="78"/>
        <v>0.11279006007999373</v>
      </c>
      <c r="U155">
        <f t="shared" si="79"/>
        <v>0.07076577295723417</v>
      </c>
      <c r="V155">
        <f t="shared" si="80"/>
        <v>0.03341531179107716</v>
      </c>
      <c r="W155">
        <f t="shared" si="81"/>
        <v>0.010551682860917278</v>
      </c>
      <c r="X155">
        <f t="shared" si="82"/>
        <v>0.001670609530981427</v>
      </c>
      <c r="Y155">
        <f t="shared" si="83"/>
        <v>0.9999999999999968</v>
      </c>
      <c r="Z155">
        <f t="shared" si="86"/>
        <v>0.00011558048410400734</v>
      </c>
    </row>
    <row r="156" spans="1:26" ht="13.5">
      <c r="A156">
        <f ca="1" t="shared" si="60"/>
        <v>19.68568295600449</v>
      </c>
      <c r="B156">
        <f ca="1" t="shared" si="61"/>
        <v>20</v>
      </c>
      <c r="C156">
        <f t="shared" si="85"/>
        <v>14.799999999999963</v>
      </c>
      <c r="D156">
        <f t="shared" si="62"/>
        <v>0.0005360927212079464</v>
      </c>
      <c r="E156">
        <f t="shared" si="63"/>
        <v>0.00011540673979932662</v>
      </c>
      <c r="F156">
        <f t="shared" si="64"/>
        <v>0.0002386409400088868</v>
      </c>
      <c r="G156">
        <f t="shared" si="65"/>
        <v>0.0005129237795232087</v>
      </c>
      <c r="H156">
        <f t="shared" si="66"/>
        <v>0.0011149671659557853</v>
      </c>
      <c r="I156">
        <f t="shared" si="67"/>
        <v>0.002396611532127421</v>
      </c>
      <c r="J156">
        <f t="shared" si="68"/>
        <v>0.005005551456032923</v>
      </c>
      <c r="K156">
        <f t="shared" si="69"/>
        <v>0.010018958254529845</v>
      </c>
      <c r="L156">
        <f t="shared" si="70"/>
        <v>0.01899754947152299</v>
      </c>
      <c r="M156">
        <f t="shared" si="71"/>
        <v>0.03377210515846066</v>
      </c>
      <c r="N156">
        <f t="shared" si="72"/>
        <v>0.05571814417816177</v>
      </c>
      <c r="O156">
        <f t="shared" si="73"/>
        <v>0.08441153209763838</v>
      </c>
      <c r="P156">
        <f t="shared" si="74"/>
        <v>0.1160529243439204</v>
      </c>
      <c r="Q156">
        <f t="shared" si="75"/>
        <v>0.1428200686454162</v>
      </c>
      <c r="R156">
        <f t="shared" si="76"/>
        <v>0.1547081047881594</v>
      </c>
      <c r="S156">
        <f t="shared" si="77"/>
        <v>0.14438309374872652</v>
      </c>
      <c r="T156">
        <f t="shared" si="78"/>
        <v>0.1127916728211866</v>
      </c>
      <c r="U156">
        <f t="shared" si="79"/>
        <v>0.07076704423772968</v>
      </c>
      <c r="V156">
        <f t="shared" si="80"/>
        <v>0.03341601863631917</v>
      </c>
      <c r="W156">
        <f t="shared" si="81"/>
        <v>0.010551935599390033</v>
      </c>
      <c r="X156">
        <f t="shared" si="82"/>
        <v>0.0016706536841797123</v>
      </c>
      <c r="Y156">
        <f t="shared" si="83"/>
        <v>0.9999999999999969</v>
      </c>
      <c r="Z156">
        <f t="shared" si="86"/>
        <v>0.0001154686416976685</v>
      </c>
    </row>
    <row r="157" spans="1:26" ht="13.5">
      <c r="A157">
        <f ca="1" t="shared" si="60"/>
        <v>20.330558893572743</v>
      </c>
      <c r="B157">
        <f ca="1" t="shared" si="61"/>
        <v>19</v>
      </c>
      <c r="C157">
        <f t="shared" si="85"/>
        <v>14.899999999999963</v>
      </c>
      <c r="D157">
        <f t="shared" si="62"/>
        <v>0.0005395549234019262</v>
      </c>
      <c r="E157">
        <f t="shared" si="63"/>
        <v>0.000115299353724944</v>
      </c>
      <c r="F157">
        <f t="shared" si="64"/>
        <v>0.00023849389484477878</v>
      </c>
      <c r="G157">
        <f t="shared" si="65"/>
        <v>0.0005127165047039955</v>
      </c>
      <c r="H157">
        <f t="shared" si="66"/>
        <v>0.0011146689065327712</v>
      </c>
      <c r="I157">
        <f t="shared" si="67"/>
        <v>0.0023961792329523024</v>
      </c>
      <c r="J157">
        <f t="shared" si="68"/>
        <v>0.005004931140412219</v>
      </c>
      <c r="K157">
        <f t="shared" si="69"/>
        <v>0.010018094499966844</v>
      </c>
      <c r="L157">
        <f t="shared" si="70"/>
        <v>0.01899640825062189</v>
      </c>
      <c r="M157">
        <f t="shared" si="71"/>
        <v>0.03377071171201782</v>
      </c>
      <c r="N157">
        <f t="shared" si="72"/>
        <v>0.05571662648129105</v>
      </c>
      <c r="O157">
        <f t="shared" si="73"/>
        <v>0.08441014296997892</v>
      </c>
      <c r="P157">
        <f t="shared" si="74"/>
        <v>0.11605200305507057</v>
      </c>
      <c r="Q157">
        <f t="shared" si="75"/>
        <v>0.14281991833614827</v>
      </c>
      <c r="R157">
        <f t="shared" si="76"/>
        <v>0.1547088201866968</v>
      </c>
      <c r="S157">
        <f t="shared" si="77"/>
        <v>0.14438444837122366</v>
      </c>
      <c r="T157">
        <f t="shared" si="78"/>
        <v>0.1127931872812519</v>
      </c>
      <c r="U157">
        <f t="shared" si="79"/>
        <v>0.07076824076225854</v>
      </c>
      <c r="V157">
        <f t="shared" si="80"/>
        <v>0.03341668479044276</v>
      </c>
      <c r="W157">
        <f t="shared" si="81"/>
        <v>0.010552173990840939</v>
      </c>
      <c r="X157">
        <f t="shared" si="82"/>
        <v>0.001670695355613938</v>
      </c>
      <c r="Y157">
        <f t="shared" si="83"/>
        <v>0.9999999999999969</v>
      </c>
      <c r="Z157">
        <f t="shared" si="86"/>
        <v>0.00011536159764292375</v>
      </c>
    </row>
    <row r="158" spans="1:26" ht="13.5">
      <c r="A158">
        <f ca="1" t="shared" si="60"/>
        <v>20.367449972218303</v>
      </c>
      <c r="B158">
        <f ca="1" t="shared" si="61"/>
        <v>18</v>
      </c>
      <c r="C158">
        <f t="shared" si="85"/>
        <v>14.999999999999963</v>
      </c>
      <c r="D158">
        <f t="shared" si="62"/>
        <v>0.0005430139040136745</v>
      </c>
      <c r="E158">
        <f t="shared" si="63"/>
        <v>0.00011519656820001273</v>
      </c>
      <c r="F158">
        <f t="shared" si="64"/>
        <v>0.00023835328410926117</v>
      </c>
      <c r="G158">
        <f t="shared" si="65"/>
        <v>0.0005125184804371097</v>
      </c>
      <c r="H158">
        <f t="shared" si="66"/>
        <v>0.0011143841813007161</v>
      </c>
      <c r="I158">
        <f t="shared" si="67"/>
        <v>0.0023957667910170302</v>
      </c>
      <c r="J158">
        <f t="shared" si="68"/>
        <v>0.005004339513515038</v>
      </c>
      <c r="K158">
        <f t="shared" si="69"/>
        <v>0.010017270716611279</v>
      </c>
      <c r="L158">
        <f t="shared" si="70"/>
        <v>0.018995319469903856</v>
      </c>
      <c r="M158">
        <f t="shared" si="71"/>
        <v>0.03376938115701001</v>
      </c>
      <c r="N158">
        <f t="shared" si="72"/>
        <v>0.05571517477380008</v>
      </c>
      <c r="O158">
        <f t="shared" si="73"/>
        <v>0.08440880936021723</v>
      </c>
      <c r="P158">
        <f t="shared" si="74"/>
        <v>0.11605110941004869</v>
      </c>
      <c r="Q158">
        <f t="shared" si="75"/>
        <v>0.1428197532869495</v>
      </c>
      <c r="R158">
        <f t="shared" si="76"/>
        <v>0.1547094758398696</v>
      </c>
      <c r="S158">
        <f t="shared" si="77"/>
        <v>0.1443857128383777</v>
      </c>
      <c r="T158">
        <f t="shared" si="78"/>
        <v>0.11279460838421111</v>
      </c>
      <c r="U158">
        <f t="shared" si="79"/>
        <v>0.07076936629597046</v>
      </c>
      <c r="V158">
        <f t="shared" si="80"/>
        <v>0.033417312310479244</v>
      </c>
      <c r="W158">
        <f t="shared" si="81"/>
        <v>0.010552398762579775</v>
      </c>
      <c r="X158">
        <f t="shared" si="82"/>
        <v>0.0016707346713754644</v>
      </c>
      <c r="Y158">
        <f t="shared" si="83"/>
        <v>0.9999999999999967</v>
      </c>
      <c r="Z158">
        <f t="shared" si="86"/>
        <v>0.00011525915552402714</v>
      </c>
    </row>
    <row r="159" spans="1:26" ht="13.5">
      <c r="A159">
        <f ca="1" t="shared" si="60"/>
        <v>20.522459375677144</v>
      </c>
      <c r="B159">
        <f ca="1" t="shared" si="61"/>
        <v>19</v>
      </c>
      <c r="C159">
        <f t="shared" si="85"/>
        <v>15.099999999999962</v>
      </c>
      <c r="D159">
        <f t="shared" si="62"/>
        <v>0.0005464698010596749</v>
      </c>
      <c r="E159">
        <f t="shared" si="63"/>
        <v>0.0001150981942215668</v>
      </c>
      <c r="F159">
        <f t="shared" si="64"/>
        <v>0.00023821883314137956</v>
      </c>
      <c r="G159">
        <f t="shared" si="65"/>
        <v>0.0005123292975820597</v>
      </c>
      <c r="H159">
        <f t="shared" si="66"/>
        <v>0.0011141123726924186</v>
      </c>
      <c r="I159">
        <f t="shared" si="67"/>
        <v>0.0023953732761820253</v>
      </c>
      <c r="J159">
        <f t="shared" si="68"/>
        <v>0.00500377520252577</v>
      </c>
      <c r="K159">
        <f t="shared" si="69"/>
        <v>0.01001648495851802</v>
      </c>
      <c r="L159">
        <f t="shared" si="70"/>
        <v>0.018994280540023913</v>
      </c>
      <c r="M159">
        <f t="shared" si="71"/>
        <v>0.03376811034959123</v>
      </c>
      <c r="N159">
        <f t="shared" si="72"/>
        <v>0.05571378571635166</v>
      </c>
      <c r="O159">
        <f t="shared" si="73"/>
        <v>0.08440752841255558</v>
      </c>
      <c r="P159">
        <f t="shared" si="74"/>
        <v>0.11605024192082562</v>
      </c>
      <c r="Q159">
        <f t="shared" si="75"/>
        <v>0.14281957412904578</v>
      </c>
      <c r="R159">
        <f t="shared" si="76"/>
        <v>0.15471007465721112</v>
      </c>
      <c r="S159">
        <f t="shared" si="77"/>
        <v>0.14438689162388268</v>
      </c>
      <c r="T159">
        <f t="shared" si="78"/>
        <v>0.11279594080217879</v>
      </c>
      <c r="U159">
        <f t="shared" si="79"/>
        <v>0.0707704244101594</v>
      </c>
      <c r="V159">
        <f t="shared" si="80"/>
        <v>0.03341790314707713</v>
      </c>
      <c r="W159">
        <f t="shared" si="81"/>
        <v>0.010552610604175767</v>
      </c>
      <c r="X159">
        <f t="shared" si="82"/>
        <v>0.0016707717509952644</v>
      </c>
      <c r="Y159">
        <f t="shared" si="83"/>
        <v>0.999999999999997</v>
      </c>
      <c r="Z159">
        <f t="shared" si="86"/>
        <v>0.0001151611262993454</v>
      </c>
    </row>
    <row r="160" spans="1:26" ht="13.5">
      <c r="A160">
        <f ca="1" t="shared" si="60"/>
        <v>20.811966406794955</v>
      </c>
      <c r="B160">
        <f ca="1" t="shared" si="61"/>
        <v>18</v>
      </c>
      <c r="C160">
        <f t="shared" si="85"/>
        <v>15.199999999999962</v>
      </c>
      <c r="D160">
        <f t="shared" si="62"/>
        <v>0.0005499227468863219</v>
      </c>
      <c r="E160">
        <f t="shared" si="63"/>
        <v>0.00011500404993235373</v>
      </c>
      <c r="F160">
        <f t="shared" si="64"/>
        <v>0.0002380902784208827</v>
      </c>
      <c r="G160">
        <f t="shared" si="65"/>
        <v>0.0005121485646047876</v>
      </c>
      <c r="H160">
        <f t="shared" si="66"/>
        <v>0.0011138528910184834</v>
      </c>
      <c r="I160">
        <f t="shared" si="67"/>
        <v>0.0023949978019026743</v>
      </c>
      <c r="J160">
        <f t="shared" si="68"/>
        <v>0.005003236900867351</v>
      </c>
      <c r="K160">
        <f t="shared" si="69"/>
        <v>0.010015735375770099</v>
      </c>
      <c r="L160">
        <f t="shared" si="70"/>
        <v>0.018993289001722025</v>
      </c>
      <c r="M160">
        <f t="shared" si="71"/>
        <v>0.033766896306270916</v>
      </c>
      <c r="N160">
        <f t="shared" si="72"/>
        <v>0.055712456142461335</v>
      </c>
      <c r="O160">
        <f t="shared" si="73"/>
        <v>0.08440629742187027</v>
      </c>
      <c r="P160">
        <f t="shared" si="74"/>
        <v>0.11604939918187496</v>
      </c>
      <c r="Q160">
        <f t="shared" si="75"/>
        <v>0.14281938146802706</v>
      </c>
      <c r="R160">
        <f t="shared" si="76"/>
        <v>0.1547106194046168</v>
      </c>
      <c r="S160">
        <f t="shared" si="77"/>
        <v>0.14438798897525396</v>
      </c>
      <c r="T160">
        <f t="shared" si="78"/>
        <v>0.11279718896857306</v>
      </c>
      <c r="U160">
        <f t="shared" si="79"/>
        <v>0.07077141849250632</v>
      </c>
      <c r="V160">
        <f t="shared" si="80"/>
        <v>0.03341845915015244</v>
      </c>
      <c r="W160">
        <f t="shared" si="81"/>
        <v>0.010552810169469923</v>
      </c>
      <c r="X160">
        <f t="shared" si="82"/>
        <v>0.0016708067077948036</v>
      </c>
      <c r="Y160">
        <f t="shared" si="83"/>
        <v>0.9999999999999969</v>
      </c>
      <c r="Z160">
        <f t="shared" si="86"/>
        <v>0.00011506732807348478</v>
      </c>
    </row>
    <row r="161" spans="1:26" ht="13.5">
      <c r="A161">
        <f aca="true" ca="1" t="shared" si="87" ref="A161:A207">A160-LN(RAND())/(F$2*B160*(D$2-B160)+G$2*B160)</f>
        <v>20.882149432338803</v>
      </c>
      <c r="B161">
        <f aca="true" ca="1" t="shared" si="88" ref="B161:B207">B160+IF(RAND()&lt;1/(F$2*B160*(D$2-B160)/(G$2*B160)+1),-1,1)</f>
        <v>19</v>
      </c>
      <c r="C161">
        <f t="shared" si="85"/>
        <v>15.299999999999962</v>
      </c>
      <c r="D161">
        <f aca="true" t="shared" si="89" ref="D161:D207">E160*E$5+D160</f>
        <v>0.0005533728683842925</v>
      </c>
      <c r="E161">
        <f aca="true" t="shared" si="90" ref="E161:E207">D160*D$4+F160*F$5+E160*(1-E$4-E$5)</f>
        <v>0.00011491396039606247</v>
      </c>
      <c r="F161">
        <f aca="true" t="shared" si="91" ref="F161:F207">E160*E$4+G160*G$5+F160*(1-F$4-F$5)</f>
        <v>0.00023796736715787534</v>
      </c>
      <c r="G161">
        <f aca="true" t="shared" si="92" ref="G161:G207">F160*F$4+H160*H$5+G160*(1-G$4-G$5)</f>
        <v>0.0005119759068541128</v>
      </c>
      <c r="H161">
        <f aca="true" t="shared" si="93" ref="H161:H207">G160*G$4+I160*I$5+H160*(1-H$4-H$5)</f>
        <v>0.0011136051732299726</v>
      </c>
      <c r="I161">
        <f aca="true" t="shared" si="94" ref="I161:I207">H160*H$4+J160*J$5+I160*(1-I$4-I$5)</f>
        <v>0.0023946395231858085</v>
      </c>
      <c r="J161">
        <f aca="true" t="shared" si="95" ref="J161:J207">I160*I$4+K160*K$5+J160*(1-J$4-J$5)</f>
        <v>0.005002723364972164</v>
      </c>
      <c r="K161">
        <f aca="true" t="shared" si="96" ref="K161:K207">J160*J$4+L160*L$5+K160*(1-K$4-K$5)</f>
        <v>0.010015020209660556</v>
      </c>
      <c r="L161">
        <f aca="true" t="shared" si="97" ref="L161:L207">K160*K$4+M160*M$5+L160*(1-L$4-L$5)</f>
        <v>0.018992342519150707</v>
      </c>
      <c r="M161">
        <f aca="true" t="shared" si="98" ref="M161:M207">L160*L$4+N160*N$5+M160*(1-M$4-M$5)</f>
        <v>0.03376573619553864</v>
      </c>
      <c r="N161">
        <f aca="true" t="shared" si="99" ref="N161:N207">M160*M$4+O160*O$5+N160*(1-N$4-N$5)</f>
        <v>0.05571118304931356</v>
      </c>
      <c r="O161">
        <f aca="true" t="shared" si="100" ref="O161:O207">N160*N$4+P160*P$5+O160*(1-O$4-O$5)</f>
        <v>0.08440511382553294</v>
      </c>
      <c r="P161">
        <f aca="true" t="shared" si="101" ref="P161:P207">O160*O$4+Q160*Q$5+P160*(1-P$4-P$5)</f>
        <v>0.11604857986545633</v>
      </c>
      <c r="Q161">
        <f aca="true" t="shared" si="102" ref="Q161:Q207">P160*P$4+R160*R$5+Q160*(1-Q$4-Q$5)</f>
        <v>0.14281917588478324</v>
      </c>
      <c r="R161">
        <f aca="true" t="shared" si="103" ref="R161:R207">Q160*Q$4+S160*S$5+R160*(1-R$4-R$5)</f>
        <v>0.15471111271155527</v>
      </c>
      <c r="S161">
        <f aca="true" t="shared" si="104" ref="S161:S207">R160*R$4+T160*T$5+S160*(1-S$4-S$5)</f>
        <v>0.1443890089255236</v>
      </c>
      <c r="T161">
        <f aca="true" t="shared" si="105" ref="T161:T207">S160*S$4+U160*U$5+T160*(1-T$4-T$5)</f>
        <v>0.11279835709061306</v>
      </c>
      <c r="U161">
        <f aca="true" t="shared" si="106" ref="U161:U207">T160*T$4+V160*V$5+U160*(1-U$4-U$5)</f>
        <v>0.07077235175676468</v>
      </c>
      <c r="V161">
        <f aca="true" t="shared" si="107" ref="V161:V207">U160*U$4+W160*W$5+V160*(1-V$4-V$5)</f>
        <v>0.03341898207422966</v>
      </c>
      <c r="W161">
        <f aca="true" t="shared" si="108" ref="W161:W207">V160*V$4+X160*X$5+W160*(1-W$4-W$5)</f>
        <v>0.010552998078476747</v>
      </c>
      <c r="X161">
        <f aca="true" t="shared" si="109" ref="X161:X207">W160*W$4+X160*(1-X$4-X$5)</f>
        <v>0.0016708396492175642</v>
      </c>
      <c r="Y161">
        <f aca="true" t="shared" si="110" ref="Y161:Y207">SUM(D161:X161)</f>
        <v>0.9999999999999968</v>
      </c>
      <c r="Z161">
        <f t="shared" si="86"/>
        <v>0.00011497758587255667</v>
      </c>
    </row>
    <row r="162" spans="1:26" ht="13.5">
      <c r="A162">
        <f ca="1" t="shared" si="87"/>
        <v>21.039000023965276</v>
      </c>
      <c r="B162">
        <f ca="1" t="shared" si="88"/>
        <v>18</v>
      </c>
      <c r="C162">
        <f t="shared" si="85"/>
        <v>15.399999999999961</v>
      </c>
      <c r="D162">
        <f t="shared" si="89"/>
        <v>0.0005568202871961744</v>
      </c>
      <c r="E162">
        <f t="shared" si="90"/>
        <v>0.00011482775737602717</v>
      </c>
      <c r="F162">
        <f t="shared" si="91"/>
        <v>0.00023784985689448136</v>
      </c>
      <c r="G162">
        <f t="shared" si="92"/>
        <v>0.0005118109658654581</v>
      </c>
      <c r="H162">
        <f t="shared" si="93"/>
        <v>0.0011133686817344547</v>
      </c>
      <c r="I162">
        <f t="shared" si="94"/>
        <v>0.00239429763464184</v>
      </c>
      <c r="J162">
        <f t="shared" si="95"/>
        <v>0.0050022334112122604</v>
      </c>
      <c r="K162">
        <f t="shared" si="96"/>
        <v>0.010014337788120765</v>
      </c>
      <c r="L162">
        <f t="shared" si="97"/>
        <v>0.01899143887355318</v>
      </c>
      <c r="M162">
        <f t="shared" si="98"/>
        <v>0.03376462732993799</v>
      </c>
      <c r="N162">
        <f t="shared" si="99"/>
        <v>0.05570996358908021</v>
      </c>
      <c r="O162">
        <f t="shared" si="100"/>
        <v>0.08440397519568932</v>
      </c>
      <c r="P162">
        <f t="shared" si="101"/>
        <v>0.11604778271717728</v>
      </c>
      <c r="Q162">
        <f t="shared" si="102"/>
        <v>0.14281895793641367</v>
      </c>
      <c r="R162">
        <f t="shared" si="103"/>
        <v>0.15471155707791084</v>
      </c>
      <c r="S162">
        <f t="shared" si="104"/>
        <v>0.1443899553043141</v>
      </c>
      <c r="T162">
        <f t="shared" si="105"/>
        <v>0.11279944916114394</v>
      </c>
      <c r="U162">
        <f t="shared" si="106"/>
        <v>0.0707732272519199</v>
      </c>
      <c r="V162">
        <f t="shared" si="107"/>
        <v>0.033419473583491045</v>
      </c>
      <c r="W162">
        <f t="shared" si="108"/>
        <v>0.010553174919181587</v>
      </c>
      <c r="X162">
        <f t="shared" si="109"/>
        <v>0.0016708706771423167</v>
      </c>
      <c r="Y162">
        <f t="shared" si="110"/>
        <v>0.9999999999999969</v>
      </c>
      <c r="Z162">
        <f t="shared" si="86"/>
        <v>0.00011489173142291454</v>
      </c>
    </row>
    <row r="163" spans="1:26" ht="13.5">
      <c r="A163">
        <f ca="1" t="shared" si="87"/>
        <v>21.19999484305085</v>
      </c>
      <c r="B163">
        <f ca="1" t="shared" si="88"/>
        <v>19</v>
      </c>
      <c r="C163">
        <f t="shared" si="85"/>
        <v>15.499999999999961</v>
      </c>
      <c r="D163">
        <f t="shared" si="89"/>
        <v>0.0005602651199174552</v>
      </c>
      <c r="E163">
        <f t="shared" si="90"/>
        <v>0.00011474527911769265</v>
      </c>
      <c r="F163">
        <f t="shared" si="91"/>
        <v>0.00023773751511841964</v>
      </c>
      <c r="G163">
        <f t="shared" si="92"/>
        <v>0.0005116533986910161</v>
      </c>
      <c r="H163">
        <f t="shared" si="93"/>
        <v>0.0011131429032632625</v>
      </c>
      <c r="I163">
        <f t="shared" si="94"/>
        <v>0.0023939713686281063</v>
      </c>
      <c r="J163">
        <f t="shared" si="95"/>
        <v>0.005001765912980955</v>
      </c>
      <c r="K163">
        <f t="shared" si="96"/>
        <v>0.010013686521382369</v>
      </c>
      <c r="L163">
        <f t="shared" si="97"/>
        <v>0.018990575957273093</v>
      </c>
      <c r="M163">
        <f t="shared" si="98"/>
        <v>0.03376356715856502</v>
      </c>
      <c r="N163">
        <f t="shared" si="99"/>
        <v>0.05570879506071282</v>
      </c>
      <c r="O163">
        <f t="shared" si="100"/>
        <v>0.08440287923196954</v>
      </c>
      <c r="P163">
        <f t="shared" si="101"/>
        <v>0.1160470065518159</v>
      </c>
      <c r="Q163">
        <f t="shared" si="102"/>
        <v>0.14281872815711177</v>
      </c>
      <c r="R163">
        <f t="shared" si="103"/>
        <v>0.1547119548804753</v>
      </c>
      <c r="S163">
        <f t="shared" si="104"/>
        <v>0.14439083174832662</v>
      </c>
      <c r="T163">
        <f t="shared" si="105"/>
        <v>0.1128004689698257</v>
      </c>
      <c r="U163">
        <f t="shared" si="106"/>
        <v>0.0707740478708524</v>
      </c>
      <c r="V163">
        <f t="shared" si="107"/>
        <v>0.03341993525655058</v>
      </c>
      <c r="W163">
        <f t="shared" si="108"/>
        <v>0.01055334124923961</v>
      </c>
      <c r="X163">
        <f t="shared" si="109"/>
        <v>0.0016708998881791776</v>
      </c>
      <c r="Y163">
        <f t="shared" si="110"/>
        <v>0.9999999999999967</v>
      </c>
      <c r="Z163">
        <f t="shared" si="86"/>
        <v>0.00011480960293364795</v>
      </c>
    </row>
    <row r="164" spans="1:26" ht="13.5">
      <c r="A164">
        <f ca="1" t="shared" si="87"/>
        <v>21.253126914841676</v>
      </c>
      <c r="B164">
        <f ca="1" t="shared" si="88"/>
        <v>18</v>
      </c>
      <c r="C164">
        <f t="shared" si="85"/>
        <v>15.59999999999996</v>
      </c>
      <c r="D164">
        <f t="shared" si="89"/>
        <v>0.000563707478290986</v>
      </c>
      <c r="E164">
        <f t="shared" si="90"/>
        <v>0.00011466637013508624</v>
      </c>
      <c r="F164">
        <f t="shared" si="91"/>
        <v>0.0002376301188883712</v>
      </c>
      <c r="G164">
        <f t="shared" si="92"/>
        <v>0.0005115028772555225</v>
      </c>
      <c r="H164">
        <f t="shared" si="93"/>
        <v>0.001112927347787852</v>
      </c>
      <c r="I164">
        <f t="shared" si="94"/>
        <v>0.0023936599934791664</v>
      </c>
      <c r="J164">
        <f t="shared" si="95"/>
        <v>0.005001319797918218</v>
      </c>
      <c r="K164">
        <f t="shared" si="96"/>
        <v>0.010013064897860637</v>
      </c>
      <c r="L164">
        <f t="shared" si="97"/>
        <v>0.018989751768077996</v>
      </c>
      <c r="M164">
        <f t="shared" si="98"/>
        <v>0.033762553259967715</v>
      </c>
      <c r="N164">
        <f t="shared" si="99"/>
        <v>0.0557076749021822</v>
      </c>
      <c r="O164">
        <f t="shared" si="100"/>
        <v>0.0844018237546048</v>
      </c>
      <c r="P164">
        <f t="shared" si="101"/>
        <v>0.11604625024938905</v>
      </c>
      <c r="Q164">
        <f t="shared" si="102"/>
        <v>0.14281848705902356</v>
      </c>
      <c r="R164">
        <f t="shared" si="103"/>
        <v>0.15471230837910888</v>
      </c>
      <c r="S164">
        <f t="shared" si="104"/>
        <v>0.1443916417112731</v>
      </c>
      <c r="T164">
        <f t="shared" si="105"/>
        <v>0.11280142011372234</v>
      </c>
      <c r="U164">
        <f t="shared" si="106"/>
        <v>0.07077481635853185</v>
      </c>
      <c r="V164">
        <f t="shared" si="107"/>
        <v>0.03342036859096811</v>
      </c>
      <c r="W164">
        <f t="shared" si="108"/>
        <v>0.010553497597581882</v>
      </c>
      <c r="X164">
        <f t="shared" si="109"/>
        <v>0.0016709273739494341</v>
      </c>
      <c r="Y164">
        <f t="shared" si="110"/>
        <v>0.9999999999999968</v>
      </c>
      <c r="Z164">
        <f t="shared" si="86"/>
        <v>0.00011473104488307897</v>
      </c>
    </row>
    <row r="165" spans="1:26" ht="13.5">
      <c r="A165">
        <f ca="1" t="shared" si="87"/>
        <v>21.619941629661437</v>
      </c>
      <c r="B165">
        <f ca="1" t="shared" si="88"/>
        <v>19</v>
      </c>
      <c r="C165">
        <f t="shared" si="85"/>
        <v>15.69999999999996</v>
      </c>
      <c r="D165">
        <f t="shared" si="89"/>
        <v>0.0005671474693950386</v>
      </c>
      <c r="E165">
        <f t="shared" si="90"/>
        <v>0.00011459088100150273</v>
      </c>
      <c r="F165">
        <f t="shared" si="91"/>
        <v>0.00023752745447099232</v>
      </c>
      <c r="G165">
        <f t="shared" si="92"/>
        <v>0.0005113590877368163</v>
      </c>
      <c r="H165">
        <f t="shared" si="93"/>
        <v>0.0011127215474832303</v>
      </c>
      <c r="I165">
        <f t="shared" si="94"/>
        <v>0.002393362811819996</v>
      </c>
      <c r="J165">
        <f t="shared" si="95"/>
        <v>0.005000894045272708</v>
      </c>
      <c r="K165">
        <f t="shared" si="96"/>
        <v>0.010012471480247684</v>
      </c>
      <c r="L165">
        <f t="shared" si="97"/>
        <v>0.01898896440377971</v>
      </c>
      <c r="M165">
        <f t="shared" si="98"/>
        <v>0.03376158333542452</v>
      </c>
      <c r="N165">
        <f t="shared" si="99"/>
        <v>0.05570660068314004</v>
      </c>
      <c r="O165">
        <f t="shared" si="100"/>
        <v>0.08440080669792699</v>
      </c>
      <c r="P165">
        <f t="shared" si="101"/>
        <v>0.11604551275145081</v>
      </c>
      <c r="Q165">
        <f t="shared" si="102"/>
        <v>0.14281823513308115</v>
      </c>
      <c r="R165">
        <f t="shared" si="103"/>
        <v>0.15471261972258601</v>
      </c>
      <c r="S165">
        <f t="shared" si="104"/>
        <v>0.14439238847328525</v>
      </c>
      <c r="T165">
        <f t="shared" si="105"/>
        <v>0.11280230600732312</v>
      </c>
      <c r="U165">
        <f t="shared" si="106"/>
        <v>0.0707755353197689</v>
      </c>
      <c r="V165">
        <f t="shared" si="107"/>
        <v>0.03342077500751837</v>
      </c>
      <c r="W165">
        <f t="shared" si="108"/>
        <v>0.010553644465933851</v>
      </c>
      <c r="X165">
        <f t="shared" si="109"/>
        <v>0.0016709532213500524</v>
      </c>
      <c r="Y165">
        <f t="shared" si="110"/>
        <v>0.9999999999999967</v>
      </c>
      <c r="Z165">
        <f t="shared" si="86"/>
        <v>0.00011465590780946807</v>
      </c>
    </row>
    <row r="166" spans="1:26" ht="13.5">
      <c r="A166">
        <f ca="1" t="shared" si="87"/>
        <v>21.6324810611144</v>
      </c>
      <c r="B166">
        <f ca="1" t="shared" si="88"/>
        <v>18</v>
      </c>
      <c r="C166">
        <f t="shared" si="85"/>
        <v>15.79999999999996</v>
      </c>
      <c r="D166">
        <f t="shared" si="89"/>
        <v>0.0005705851958250837</v>
      </c>
      <c r="E166">
        <f t="shared" si="90"/>
        <v>0.00011451866814457442</v>
      </c>
      <c r="F166">
        <f t="shared" si="91"/>
        <v>0.00023742931698941038</v>
      </c>
      <c r="G166">
        <f t="shared" si="92"/>
        <v>0.0005112217299703809</v>
      </c>
      <c r="H166">
        <f t="shared" si="93"/>
        <v>0.0011125250557364966</v>
      </c>
      <c r="I166">
        <f t="shared" si="94"/>
        <v>0.002393079158958219</v>
      </c>
      <c r="J166">
        <f t="shared" si="95"/>
        <v>0.005000487683393595</v>
      </c>
      <c r="K166">
        <f t="shared" si="96"/>
        <v>0.010011904901804643</v>
      </c>
      <c r="L166">
        <f t="shared" si="97"/>
        <v>0.018988212057135634</v>
      </c>
      <c r="M166">
        <f t="shared" si="98"/>
        <v>0.033760655202581036</v>
      </c>
      <c r="N166">
        <f t="shared" si="99"/>
        <v>0.05570557009797905</v>
      </c>
      <c r="O166">
        <f t="shared" si="100"/>
        <v>0.08439982610422953</v>
      </c>
      <c r="P166">
        <f t="shared" si="101"/>
        <v>0.11604479305760762</v>
      </c>
      <c r="Q166">
        <f t="shared" si="102"/>
        <v>0.1428179728498101</v>
      </c>
      <c r="R166">
        <f t="shared" si="103"/>
        <v>0.15471289095414403</v>
      </c>
      <c r="S166">
        <f t="shared" si="104"/>
        <v>0.14439307514982613</v>
      </c>
      <c r="T166">
        <f t="shared" si="105"/>
        <v>0.11280312989202873</v>
      </c>
      <c r="U166">
        <f t="shared" si="106"/>
        <v>0.07077620722654901</v>
      </c>
      <c r="V166">
        <f t="shared" si="107"/>
        <v>0.033421155854228515</v>
      </c>
      <c r="W166">
        <f t="shared" si="108"/>
        <v>0.010553782330251178</v>
      </c>
      <c r="X166">
        <f t="shared" si="109"/>
        <v>0.0016709775128037367</v>
      </c>
      <c r="Y166">
        <f t="shared" si="110"/>
        <v>0.9999999999999967</v>
      </c>
      <c r="Z166">
        <f t="shared" si="86"/>
        <v>0.00011458404810610147</v>
      </c>
    </row>
    <row r="167" spans="1:26" ht="13.5">
      <c r="A167">
        <f ca="1" t="shared" si="87"/>
        <v>21.98559368847217</v>
      </c>
      <c r="B167">
        <f ca="1" t="shared" si="88"/>
        <v>17</v>
      </c>
      <c r="C167">
        <f t="shared" si="85"/>
        <v>15.89999999999996</v>
      </c>
      <c r="D167">
        <f t="shared" si="89"/>
        <v>0.0005740207558694209</v>
      </c>
      <c r="E167">
        <f t="shared" si="90"/>
        <v>0.00011444959364586723</v>
      </c>
      <c r="F167">
        <f t="shared" si="91"/>
        <v>0.00023733551008302075</v>
      </c>
      <c r="G167">
        <f t="shared" si="92"/>
        <v>0.0005110905168770729</v>
      </c>
      <c r="H167">
        <f t="shared" si="93"/>
        <v>0.0011123374461986181</v>
      </c>
      <c r="I167">
        <f t="shared" si="94"/>
        <v>0.00239280840135168</v>
      </c>
      <c r="J167">
        <f t="shared" si="95"/>
        <v>0.005000099787345744</v>
      </c>
      <c r="K167">
        <f t="shared" si="96"/>
        <v>0.010011363862842418</v>
      </c>
      <c r="L167">
        <f t="shared" si="97"/>
        <v>0.018987493011015967</v>
      </c>
      <c r="M167">
        <f t="shared" si="98"/>
        <v>0.03375976678942536</v>
      </c>
      <c r="N167">
        <f t="shared" si="99"/>
        <v>0.05570458095926917</v>
      </c>
      <c r="O167">
        <f t="shared" si="100"/>
        <v>0.08439888011796842</v>
      </c>
      <c r="P167">
        <f t="shared" si="101"/>
        <v>0.11604409022223677</v>
      </c>
      <c r="Q167">
        <f t="shared" si="102"/>
        <v>0.14281770066011273</v>
      </c>
      <c r="R167">
        <f t="shared" si="103"/>
        <v>0.15471312401674842</v>
      </c>
      <c r="S167">
        <f t="shared" si="104"/>
        <v>0.14439370470013388</v>
      </c>
      <c r="T167">
        <f t="shared" si="105"/>
        <v>0.11280389484513054</v>
      </c>
      <c r="U167">
        <f t="shared" si="106"/>
        <v>0.0707768344249716</v>
      </c>
      <c r="V167">
        <f t="shared" si="107"/>
        <v>0.03342151241019716</v>
      </c>
      <c r="W167">
        <f t="shared" si="108"/>
        <v>0.01055391164207752</v>
      </c>
      <c r="X167">
        <f t="shared" si="109"/>
        <v>0.0016710003264953565</v>
      </c>
      <c r="Y167">
        <f t="shared" si="110"/>
        <v>0.9999999999999969</v>
      </c>
      <c r="Z167">
        <f t="shared" si="86"/>
        <v>0.00011451532782090162</v>
      </c>
    </row>
    <row r="168" spans="1:26" ht="13.5">
      <c r="A168">
        <f ca="1" t="shared" si="87"/>
        <v>22.239539536359853</v>
      </c>
      <c r="B168">
        <f ca="1" t="shared" si="88"/>
        <v>16</v>
      </c>
      <c r="C168">
        <f t="shared" si="85"/>
        <v>15.99999999999996</v>
      </c>
      <c r="D168">
        <f t="shared" si="89"/>
        <v>0.000577454243678797</v>
      </c>
      <c r="E168">
        <f t="shared" si="90"/>
        <v>0.00011438352504511507</v>
      </c>
      <c r="F168">
        <f t="shared" si="91"/>
        <v>0.00023724584557838972</v>
      </c>
      <c r="G168">
        <f t="shared" si="92"/>
        <v>0.0005109651739132606</v>
      </c>
      <c r="H168">
        <f t="shared" si="93"/>
        <v>0.0011121583118776316</v>
      </c>
      <c r="I168">
        <f t="shared" si="94"/>
        <v>0.0023925499351478393</v>
      </c>
      <c r="J168">
        <f t="shared" si="95"/>
        <v>0.004999729476642085</v>
      </c>
      <c r="K168">
        <f t="shared" si="96"/>
        <v>0.010010847127381255</v>
      </c>
      <c r="L168">
        <f t="shared" si="97"/>
        <v>0.018986805633822615</v>
      </c>
      <c r="M168">
        <f t="shared" si="98"/>
        <v>0.03375891612858338</v>
      </c>
      <c r="N168">
        <f t="shared" si="99"/>
        <v>0.05570363119154897</v>
      </c>
      <c r="O168">
        <f t="shared" si="100"/>
        <v>0.08439796698028429</v>
      </c>
      <c r="P168">
        <f t="shared" si="101"/>
        <v>0.11604340335139621</v>
      </c>
      <c r="Q168">
        <f t="shared" si="102"/>
        <v>0.14281741899602546</v>
      </c>
      <c r="R168">
        <f t="shared" si="103"/>
        <v>0.15471332075809127</v>
      </c>
      <c r="S168">
        <f t="shared" si="104"/>
        <v>0.14439427993522044</v>
      </c>
      <c r="T168">
        <f t="shared" si="105"/>
        <v>0.11280460378831182</v>
      </c>
      <c r="U168">
        <f t="shared" si="106"/>
        <v>0.07077741914181655</v>
      </c>
      <c r="V168">
        <f t="shared" si="107"/>
        <v>0.03342184588920715</v>
      </c>
      <c r="W168">
        <f t="shared" si="108"/>
        <v>0.010554032829828672</v>
      </c>
      <c r="X168">
        <f t="shared" si="109"/>
        <v>0.0016710217365955072</v>
      </c>
      <c r="Y168">
        <f t="shared" si="110"/>
        <v>0.9999999999999968</v>
      </c>
      <c r="Z168">
        <f t="shared" si="86"/>
        <v>0.00011444961446067279</v>
      </c>
    </row>
    <row r="169" spans="1:26" ht="13.5">
      <c r="A169">
        <f ca="1" t="shared" si="87"/>
        <v>22.486570962848653</v>
      </c>
      <c r="B169">
        <f ca="1" t="shared" si="88"/>
        <v>15</v>
      </c>
      <c r="C169">
        <f t="shared" si="85"/>
        <v>16.09999999999996</v>
      </c>
      <c r="D169">
        <f t="shared" si="89"/>
        <v>0.0005808857494301505</v>
      </c>
      <c r="E169">
        <f t="shared" si="90"/>
        <v>0.00011432033514917907</v>
      </c>
      <c r="F169">
        <f t="shared" si="91"/>
        <v>0.0002371601431710556</v>
      </c>
      <c r="G169">
        <f t="shared" si="92"/>
        <v>0.0005108454385426116</v>
      </c>
      <c r="H169">
        <f t="shared" si="93"/>
        <v>0.001111987264271531</v>
      </c>
      <c r="I169">
        <f t="shared" si="94"/>
        <v>0.0023923031847916413</v>
      </c>
      <c r="J169">
        <f t="shared" si="95"/>
        <v>0.004999375913087337</v>
      </c>
      <c r="K169">
        <f t="shared" si="96"/>
        <v>0.010010353519979823</v>
      </c>
      <c r="L169">
        <f t="shared" si="97"/>
        <v>0.01898614837514631</v>
      </c>
      <c r="M169">
        <f t="shared" si="98"/>
        <v>0.03375810135191664</v>
      </c>
      <c r="N169">
        <f t="shared" si="99"/>
        <v>0.055702718825452385</v>
      </c>
      <c r="O169">
        <f t="shared" si="100"/>
        <v>0.08439708502382685</v>
      </c>
      <c r="P169">
        <f t="shared" si="101"/>
        <v>0.11604273159991405</v>
      </c>
      <c r="Q169">
        <f t="shared" si="102"/>
        <v>0.14281712827145246</v>
      </c>
      <c r="R169">
        <f t="shared" si="103"/>
        <v>0.15471348293533535</v>
      </c>
      <c r="S169">
        <f t="shared" si="104"/>
        <v>0.1443948035254516</v>
      </c>
      <c r="T169">
        <f t="shared" si="105"/>
        <v>0.11280525949569647</v>
      </c>
      <c r="U169">
        <f t="shared" si="106"/>
        <v>0.07077796349075853</v>
      </c>
      <c r="V169">
        <f t="shared" si="107"/>
        <v>0.03342215744314357</v>
      </c>
      <c r="W169">
        <f t="shared" si="108"/>
        <v>0.010554146300007197</v>
      </c>
      <c r="X169">
        <f t="shared" si="109"/>
        <v>0.0016710418134719268</v>
      </c>
      <c r="Y169">
        <f t="shared" si="110"/>
        <v>0.9999999999999966</v>
      </c>
      <c r="Z169">
        <f t="shared" si="86"/>
        <v>0.00011438678080006902</v>
      </c>
    </row>
    <row r="170" spans="1:26" ht="13.5">
      <c r="A170">
        <f ca="1" t="shared" si="87"/>
        <v>22.63888222366479</v>
      </c>
      <c r="B170">
        <f ca="1" t="shared" si="88"/>
        <v>14</v>
      </c>
      <c r="C170">
        <f t="shared" si="85"/>
        <v>16.19999999999996</v>
      </c>
      <c r="D170">
        <f t="shared" si="89"/>
        <v>0.0005843153594846258</v>
      </c>
      <c r="E170">
        <f t="shared" si="90"/>
        <v>0.00011425990184579503</v>
      </c>
      <c r="F170">
        <f t="shared" si="91"/>
        <v>0.0002370782301180093</v>
      </c>
      <c r="G170">
        <f t="shared" si="92"/>
        <v>0.0005107310597287843</v>
      </c>
      <c r="H170">
        <f t="shared" si="93"/>
        <v>0.0011118239325391694</v>
      </c>
      <c r="I170">
        <f t="shared" si="94"/>
        <v>0.00239206760169864</v>
      </c>
      <c r="J170">
        <f t="shared" si="95"/>
        <v>0.004999038298727563</v>
      </c>
      <c r="K170">
        <f t="shared" si="96"/>
        <v>0.010009881922725037</v>
      </c>
      <c r="L170">
        <f t="shared" si="97"/>
        <v>0.018985519761649278</v>
      </c>
      <c r="M170">
        <f t="shared" si="98"/>
        <v>0.03375732068540636</v>
      </c>
      <c r="N170">
        <f t="shared" si="99"/>
        <v>0.05570184199215208</v>
      </c>
      <c r="O170">
        <f t="shared" si="100"/>
        <v>0.08439623266786493</v>
      </c>
      <c r="P170">
        <f t="shared" si="101"/>
        <v>0.11604207416864701</v>
      </c>
      <c r="Q170">
        <f t="shared" si="102"/>
        <v>0.14281682888287472</v>
      </c>
      <c r="R170">
        <f t="shared" si="103"/>
        <v>0.1547136122196177</v>
      </c>
      <c r="S170">
        <f t="shared" si="104"/>
        <v>0.1443952780077292</v>
      </c>
      <c r="T170">
        <f t="shared" si="105"/>
        <v>0.11280586460147049</v>
      </c>
      <c r="U170">
        <f t="shared" si="106"/>
        <v>0.07077846947824866</v>
      </c>
      <c r="V170">
        <f t="shared" si="107"/>
        <v>0.033422448165227735</v>
      </c>
      <c r="W170">
        <f t="shared" si="108"/>
        <v>0.01055425243835141</v>
      </c>
      <c r="X170">
        <f t="shared" si="109"/>
        <v>0.0016710606238894545</v>
      </c>
      <c r="Y170">
        <f t="shared" si="110"/>
        <v>0.9999999999999967</v>
      </c>
      <c r="Z170">
        <f t="shared" si="86"/>
        <v>0.00011432670469534779</v>
      </c>
    </row>
    <row r="171" spans="1:26" ht="13.5">
      <c r="A171">
        <f ca="1" t="shared" si="87"/>
        <v>22.754085480448133</v>
      </c>
      <c r="B171">
        <f ca="1" t="shared" si="88"/>
        <v>15</v>
      </c>
      <c r="C171">
        <f t="shared" si="85"/>
        <v>16.29999999999996</v>
      </c>
      <c r="D171">
        <f t="shared" si="89"/>
        <v>0.0005877431565399997</v>
      </c>
      <c r="E171">
        <f t="shared" si="90"/>
        <v>0.00011420210792215121</v>
      </c>
      <c r="F171">
        <f t="shared" si="91"/>
        <v>0.0002369999409406282</v>
      </c>
      <c r="G171">
        <f t="shared" si="92"/>
        <v>0.0005106217974482956</v>
      </c>
      <c r="H171">
        <f t="shared" si="93"/>
        <v>0.001111667962707571</v>
      </c>
      <c r="I171">
        <f t="shared" si="94"/>
        <v>0.002391842662990349</v>
      </c>
      <c r="J171">
        <f t="shared" si="95"/>
        <v>0.004998715873900272</v>
      </c>
      <c r="K171">
        <f t="shared" si="96"/>
        <v>0.01000943127237429</v>
      </c>
      <c r="L171">
        <f t="shared" si="97"/>
        <v>0.018984918393161403</v>
      </c>
      <c r="M171">
        <f t="shared" si="98"/>
        <v>0.03375657244430778</v>
      </c>
      <c r="N171">
        <f t="shared" si="99"/>
        <v>0.055700998918101985</v>
      </c>
      <c r="O171">
        <f t="shared" si="100"/>
        <v>0.08439540841366532</v>
      </c>
      <c r="P171">
        <f t="shared" si="101"/>
        <v>0.11604143030189781</v>
      </c>
      <c r="Q171">
        <f t="shared" si="102"/>
        <v>0.1428165212100356</v>
      </c>
      <c r="R171">
        <f t="shared" si="103"/>
        <v>0.15471371020032496</v>
      </c>
      <c r="S171">
        <f t="shared" si="104"/>
        <v>0.1443957057922979</v>
      </c>
      <c r="T171">
        <f t="shared" si="105"/>
        <v>0.11280642160709935</v>
      </c>
      <c r="U171">
        <f t="shared" si="106"/>
        <v>0.07077893900908197</v>
      </c>
      <c r="V171">
        <f t="shared" si="107"/>
        <v>0.03342271909307749</v>
      </c>
      <c r="W171">
        <f t="shared" si="108"/>
        <v>0.010554351610922389</v>
      </c>
      <c r="X171">
        <f t="shared" si="109"/>
        <v>0.001671078231199166</v>
      </c>
      <c r="Y171">
        <f t="shared" si="110"/>
        <v>0.9999999999999967</v>
      </c>
      <c r="Z171">
        <f t="shared" si="86"/>
        <v>0.00011426926890295174</v>
      </c>
    </row>
    <row r="172" spans="1:26" ht="13.5">
      <c r="A172">
        <f ca="1" t="shared" si="87"/>
        <v>22.965391570521756</v>
      </c>
      <c r="B172">
        <f ca="1" t="shared" si="88"/>
        <v>16</v>
      </c>
      <c r="C172">
        <f t="shared" si="85"/>
        <v>16.399999999999963</v>
      </c>
      <c r="D172">
        <f t="shared" si="89"/>
        <v>0.0005911692197776642</v>
      </c>
      <c r="E172">
        <f t="shared" si="90"/>
        <v>0.00011414684088832</v>
      </c>
      <c r="F172">
        <f t="shared" si="91"/>
        <v>0.0002369251171378284</v>
      </c>
      <c r="G172">
        <f t="shared" si="92"/>
        <v>0.0005105174222228551</v>
      </c>
      <c r="H172">
        <f t="shared" si="93"/>
        <v>0.0011115190169141075</v>
      </c>
      <c r="I172">
        <f t="shared" si="94"/>
        <v>0.0023916278702888877</v>
      </c>
      <c r="J172">
        <f t="shared" si="95"/>
        <v>0.004998407915380091</v>
      </c>
      <c r="K172">
        <f t="shared" si="96"/>
        <v>0.010009000557642238</v>
      </c>
      <c r="L172">
        <f t="shared" si="97"/>
        <v>0.018984342938978594</v>
      </c>
      <c r="M172">
        <f t="shared" si="98"/>
        <v>0.0337558550285604</v>
      </c>
      <c r="N172">
        <f t="shared" si="99"/>
        <v>0.0557001879200623</v>
      </c>
      <c r="O172">
        <f t="shared" si="100"/>
        <v>0.08439461084012562</v>
      </c>
      <c r="P172">
        <f t="shared" si="101"/>
        <v>0.11604079928498186</v>
      </c>
      <c r="Q172">
        <f t="shared" si="102"/>
        <v>0.14281620561660296</v>
      </c>
      <c r="R172">
        <f t="shared" si="103"/>
        <v>0.15471377838915223</v>
      </c>
      <c r="S172">
        <f t="shared" si="104"/>
        <v>0.1443960891691963</v>
      </c>
      <c r="T172">
        <f t="shared" si="105"/>
        <v>0.11280693288816339</v>
      </c>
      <c r="U172">
        <f t="shared" si="106"/>
        <v>0.07077937389166788</v>
      </c>
      <c r="V172">
        <f t="shared" si="107"/>
        <v>0.03342297121160337</v>
      </c>
      <c r="W172">
        <f t="shared" si="108"/>
        <v>0.010554444165132449</v>
      </c>
      <c r="X172">
        <f t="shared" si="109"/>
        <v>0.0016710946955172934</v>
      </c>
      <c r="Y172">
        <f t="shared" si="110"/>
        <v>0.9999999999999966</v>
      </c>
      <c r="Z172">
        <f t="shared" si="86"/>
        <v>0.00011421436090294239</v>
      </c>
    </row>
    <row r="173" spans="1:26" ht="13.5">
      <c r="A173">
        <f ca="1" t="shared" si="87"/>
        <v>23.038438749308604</v>
      </c>
      <c r="B173">
        <f ca="1" t="shared" si="88"/>
        <v>17</v>
      </c>
      <c r="C173">
        <f t="shared" si="85"/>
        <v>16.499999999999964</v>
      </c>
      <c r="D173">
        <f t="shared" si="89"/>
        <v>0.0005945936250043137</v>
      </c>
      <c r="E173">
        <f t="shared" si="90"/>
        <v>0.00011409399280554969</v>
      </c>
      <c r="F173">
        <f t="shared" si="91"/>
        <v>0.00023685360690919695</v>
      </c>
      <c r="G173">
        <f t="shared" si="92"/>
        <v>0.0005104177146704721</v>
      </c>
      <c r="H173">
        <f t="shared" si="93"/>
        <v>0.0011113767726820614</v>
      </c>
      <c r="I173">
        <f t="shared" si="94"/>
        <v>0.0023914227485681526</v>
      </c>
      <c r="J173">
        <f t="shared" si="95"/>
        <v>0.004998113734615239</v>
      </c>
      <c r="K173">
        <f t="shared" si="96"/>
        <v>0.01000858881662465</v>
      </c>
      <c r="L173">
        <f t="shared" si="97"/>
        <v>0.01898379213435253</v>
      </c>
      <c r="M173">
        <f t="shared" si="98"/>
        <v>0.03375516691844011</v>
      </c>
      <c r="N173">
        <f t="shared" si="99"/>
        <v>0.05569940740039131</v>
      </c>
      <c r="O173">
        <f t="shared" si="100"/>
        <v>0.0843938385996466</v>
      </c>
      <c r="P173">
        <f t="shared" si="101"/>
        <v>0.11604018044193443</v>
      </c>
      <c r="Q173">
        <f t="shared" si="102"/>
        <v>0.1428158824508087</v>
      </c>
      <c r="R173">
        <f t="shared" si="103"/>
        <v>0.15471381822395702</v>
      </c>
      <c r="S173">
        <f t="shared" si="104"/>
        <v>0.14439643031437172</v>
      </c>
      <c r="T173">
        <f t="shared" si="105"/>
        <v>0.1128074007008319</v>
      </c>
      <c r="U173">
        <f t="shared" si="106"/>
        <v>0.07077977584302006</v>
      </c>
      <c r="V173">
        <f t="shared" si="107"/>
        <v>0.033423205455749755</v>
      </c>
      <c r="W173">
        <f t="shared" si="108"/>
        <v>0.010554530430718353</v>
      </c>
      <c r="X173">
        <f t="shared" si="109"/>
        <v>0.0016711100738945003</v>
      </c>
      <c r="Y173">
        <f t="shared" si="110"/>
        <v>0.9999999999999966</v>
      </c>
      <c r="Z173">
        <f t="shared" si="86"/>
        <v>0.0001141618727272919</v>
      </c>
    </row>
    <row r="174" spans="1:26" ht="13.5">
      <c r="A174">
        <f ca="1" t="shared" si="87"/>
        <v>23.287270308251173</v>
      </c>
      <c r="B174">
        <f ca="1" t="shared" si="88"/>
        <v>16</v>
      </c>
      <c r="C174">
        <f t="shared" si="85"/>
        <v>16.599999999999966</v>
      </c>
      <c r="D174">
        <f t="shared" si="89"/>
        <v>0.0005980164447884803</v>
      </c>
      <c r="E174">
        <f t="shared" si="90"/>
        <v>0.0001140434601194078</v>
      </c>
      <c r="F174">
        <f t="shared" si="91"/>
        <v>0.00023678526488785939</v>
      </c>
      <c r="G174">
        <f t="shared" si="92"/>
        <v>0.000510322465074662</v>
      </c>
      <c r="H174">
        <f t="shared" si="93"/>
        <v>0.0011112409222281475</v>
      </c>
      <c r="I174">
        <f t="shared" si="94"/>
        <v>0.002391226845058875</v>
      </c>
      <c r="J174">
        <f t="shared" si="95"/>
        <v>0.004997832676050329</v>
      </c>
      <c r="K174">
        <f t="shared" si="96"/>
        <v>0.010008195134352265</v>
      </c>
      <c r="L174">
        <f t="shared" si="97"/>
        <v>0.01898326477716175</v>
      </c>
      <c r="M174">
        <f t="shared" si="98"/>
        <v>0.03375450667044003</v>
      </c>
      <c r="N174">
        <f t="shared" si="99"/>
        <v>0.05569865584258949</v>
      </c>
      <c r="O174">
        <f t="shared" si="100"/>
        <v>0.0843930904142302</v>
      </c>
      <c r="P174">
        <f t="shared" si="101"/>
        <v>0.11603957313334996</v>
      </c>
      <c r="Q174">
        <f t="shared" si="102"/>
        <v>0.14281555204606583</v>
      </c>
      <c r="R174">
        <f t="shared" si="103"/>
        <v>0.15471383107241835</v>
      </c>
      <c r="S174">
        <f t="shared" si="104"/>
        <v>0.1443967312954763</v>
      </c>
      <c r="T174">
        <f t="shared" si="105"/>
        <v>0.11280782718799601</v>
      </c>
      <c r="U174">
        <f t="shared" si="106"/>
        <v>0.07078014649348079</v>
      </c>
      <c r="V174">
        <f t="shared" si="107"/>
        <v>0.03342342271308951</v>
      </c>
      <c r="W174">
        <f t="shared" si="108"/>
        <v>0.010554610720662305</v>
      </c>
      <c r="X174">
        <f t="shared" si="109"/>
        <v>0.0016711244204760437</v>
      </c>
      <c r="Y174">
        <f t="shared" si="110"/>
        <v>0.9999999999999966</v>
      </c>
      <c r="Z174">
        <f t="shared" si="86"/>
        <v>0.00011411170079302483</v>
      </c>
    </row>
    <row r="175" spans="1:26" ht="13.5">
      <c r="A175">
        <f ca="1" t="shared" si="87"/>
        <v>23.287583271986932</v>
      </c>
      <c r="B175">
        <f ca="1" t="shared" si="88"/>
        <v>15</v>
      </c>
      <c r="C175">
        <f t="shared" si="85"/>
        <v>16.699999999999967</v>
      </c>
      <c r="D175">
        <f t="shared" si="89"/>
        <v>0.0006014377485920625</v>
      </c>
      <c r="E175">
        <f t="shared" si="90"/>
        <v>0.00011399514349775339</v>
      </c>
      <c r="F175">
        <f t="shared" si="91"/>
        <v>0.00023671995188283645</v>
      </c>
      <c r="G175">
        <f t="shared" si="92"/>
        <v>0.000510231472971096</v>
      </c>
      <c r="H175">
        <f t="shared" si="93"/>
        <v>0.0011111111718006327</v>
      </c>
      <c r="I175">
        <f t="shared" si="94"/>
        <v>0.002391039728205032</v>
      </c>
      <c r="J175">
        <f t="shared" si="95"/>
        <v>0.004997564115531185</v>
      </c>
      <c r="K175">
        <f t="shared" si="96"/>
        <v>0.010007818640467967</v>
      </c>
      <c r="L175">
        <f t="shared" si="97"/>
        <v>0.01898275972475438</v>
      </c>
      <c r="M175">
        <f t="shared" si="98"/>
        <v>0.0337538729133679</v>
      </c>
      <c r="N175">
        <f t="shared" si="99"/>
        <v>0.05569793180708168</v>
      </c>
      <c r="O175">
        <f t="shared" si="100"/>
        <v>0.084392365071791</v>
      </c>
      <c r="P175">
        <f t="shared" si="101"/>
        <v>0.1160389767543456</v>
      </c>
      <c r="Q175">
        <f t="shared" si="102"/>
        <v>0.1428152147215639</v>
      </c>
      <c r="R175">
        <f t="shared" si="103"/>
        <v>0.15471381823551122</v>
      </c>
      <c r="S175">
        <f t="shared" si="104"/>
        <v>0.14439699407736215</v>
      </c>
      <c r="T175">
        <f t="shared" si="105"/>
        <v>0.11280821438507802</v>
      </c>
      <c r="U175">
        <f t="shared" si="106"/>
        <v>0.07078048739119504</v>
      </c>
      <c r="V175">
        <f t="shared" si="107"/>
        <v>0.03342362382628018</v>
      </c>
      <c r="W175">
        <f t="shared" si="108"/>
        <v>0.01055468533206361</v>
      </c>
      <c r="X175">
        <f t="shared" si="109"/>
        <v>0.0016711377866533365</v>
      </c>
      <c r="Y175">
        <f t="shared" si="110"/>
        <v>0.9999999999999966</v>
      </c>
      <c r="Z175">
        <f t="shared" si="86"/>
        <v>0.00011406374574018734</v>
      </c>
    </row>
    <row r="176" spans="1:26" ht="13.5">
      <c r="A176">
        <f ca="1" t="shared" si="87"/>
        <v>23.34268459253327</v>
      </c>
      <c r="B176">
        <f ca="1" t="shared" si="88"/>
        <v>16</v>
      </c>
      <c r="C176">
        <f t="shared" si="85"/>
        <v>16.79999999999997</v>
      </c>
      <c r="D176">
        <f t="shared" si="89"/>
        <v>0.0006048576028969951</v>
      </c>
      <c r="E176">
        <f t="shared" si="90"/>
        <v>0.00011394894767350441</v>
      </c>
      <c r="F176">
        <f t="shared" si="91"/>
        <v>0.00023665753463064093</v>
      </c>
      <c r="G176">
        <f t="shared" si="92"/>
        <v>0.0005101445467510543</v>
      </c>
      <c r="H176">
        <f t="shared" si="93"/>
        <v>0.0011109872410467385</v>
      </c>
      <c r="I176">
        <f t="shared" si="94"/>
        <v>0.0023908609866692063</v>
      </c>
      <c r="J176">
        <f t="shared" si="95"/>
        <v>0.004997307458787633</v>
      </c>
      <c r="K176">
        <f t="shared" si="96"/>
        <v>0.010007458507020917</v>
      </c>
      <c r="L176">
        <f t="shared" si="97"/>
        <v>0.01898227589095348</v>
      </c>
      <c r="M176">
        <f t="shared" si="98"/>
        <v>0.033753264344648065</v>
      </c>
      <c r="N176">
        <f t="shared" si="99"/>
        <v>0.055697233927224477</v>
      </c>
      <c r="O176">
        <f t="shared" si="100"/>
        <v>0.08439166142266867</v>
      </c>
      <c r="P176">
        <f t="shared" si="101"/>
        <v>0.11603839073264174</v>
      </c>
      <c r="Q176">
        <f t="shared" si="102"/>
        <v>0.142814870782843</v>
      </c>
      <c r="R176">
        <f t="shared" si="103"/>
        <v>0.15471378095080632</v>
      </c>
      <c r="S176">
        <f t="shared" si="104"/>
        <v>0.14439722052729054</v>
      </c>
      <c r="T176">
        <f t="shared" si="105"/>
        <v>0.11280856422553587</v>
      </c>
      <c r="U176">
        <f t="shared" si="106"/>
        <v>0.0707808000063471</v>
      </c>
      <c r="V176">
        <f t="shared" si="107"/>
        <v>0.033423809595389445</v>
      </c>
      <c r="W176">
        <f t="shared" si="108"/>
        <v>0.010554754546963745</v>
      </c>
      <c r="X176">
        <f t="shared" si="109"/>
        <v>0.0016711502212073777</v>
      </c>
      <c r="Y176">
        <f t="shared" si="110"/>
        <v>0.9999999999999966</v>
      </c>
      <c r="Z176">
        <f t="shared" si="86"/>
        <v>0.00011401791227461015</v>
      </c>
    </row>
    <row r="177" spans="1:26" ht="13.5">
      <c r="A177">
        <f ca="1" t="shared" si="87"/>
        <v>23.352948839243513</v>
      </c>
      <c r="B177">
        <f ca="1" t="shared" si="88"/>
        <v>15</v>
      </c>
      <c r="C177">
        <f t="shared" si="85"/>
        <v>16.89999999999997</v>
      </c>
      <c r="D177">
        <f t="shared" si="89"/>
        <v>0.0006082760713272003</v>
      </c>
      <c r="E177">
        <f t="shared" si="90"/>
        <v>0.0001139047812921548</v>
      </c>
      <c r="F177">
        <f t="shared" si="91"/>
        <v>0.00023659788555586492</v>
      </c>
      <c r="G177">
        <f t="shared" si="92"/>
        <v>0.0005100615032810645</v>
      </c>
      <c r="H177">
        <f t="shared" si="93"/>
        <v>0.0011108688624080734</v>
      </c>
      <c r="I177">
        <f t="shared" si="94"/>
        <v>0.0023906902283846033</v>
      </c>
      <c r="J177">
        <f t="shared" si="95"/>
        <v>0.004997062139990398</v>
      </c>
      <c r="K177">
        <f t="shared" si="96"/>
        <v>0.01000711394637165</v>
      </c>
      <c r="L177">
        <f t="shared" si="97"/>
        <v>0.01898181224321647</v>
      </c>
      <c r="M177">
        <f t="shared" si="98"/>
        <v>0.03375267972681731</v>
      </c>
      <c r="N177">
        <f t="shared" si="99"/>
        <v>0.05569656090552635</v>
      </c>
      <c r="O177">
        <f t="shared" si="100"/>
        <v>0.08439097837633028</v>
      </c>
      <c r="P177">
        <f t="shared" si="101"/>
        <v>0.11603781452675244</v>
      </c>
      <c r="Q177">
        <f t="shared" si="102"/>
        <v>0.14281452052234736</v>
      </c>
      <c r="R177">
        <f t="shared" si="103"/>
        <v>0.1547137203956033</v>
      </c>
      <c r="S177">
        <f t="shared" si="104"/>
        <v>0.14439741241987172</v>
      </c>
      <c r="T177">
        <f t="shared" si="105"/>
        <v>0.11280887854607813</v>
      </c>
      <c r="U177">
        <f t="shared" si="106"/>
        <v>0.07078108573517335</v>
      </c>
      <c r="V177">
        <f t="shared" si="107"/>
        <v>0.033423980780096896</v>
      </c>
      <c r="W177">
        <f t="shared" si="108"/>
        <v>0.010554818633127381</v>
      </c>
      <c r="X177">
        <f t="shared" si="109"/>
        <v>0.0016711617704445068</v>
      </c>
      <c r="Y177">
        <f t="shared" si="110"/>
        <v>0.9999999999999963</v>
      </c>
      <c r="Z177">
        <f t="shared" si="86"/>
        <v>0.00011397410901541971</v>
      </c>
    </row>
    <row r="178" spans="1:26" ht="13.5">
      <c r="A178">
        <f ca="1" t="shared" si="87"/>
        <v>23.40237713993426</v>
      </c>
      <c r="B178">
        <f ca="1" t="shared" si="88"/>
        <v>14</v>
      </c>
      <c r="C178">
        <f t="shared" si="85"/>
        <v>16.99999999999997</v>
      </c>
      <c r="D178">
        <f t="shared" si="89"/>
        <v>0.000611693214765965</v>
      </c>
      <c r="E178">
        <f t="shared" si="90"/>
        <v>0.00011386255676398735</v>
      </c>
      <c r="F178">
        <f t="shared" si="91"/>
        <v>0.00023654088254050783</v>
      </c>
      <c r="G178">
        <f t="shared" si="92"/>
        <v>0.0005099821675381217</v>
      </c>
      <c r="H178">
        <f t="shared" si="93"/>
        <v>0.001110755780542883</v>
      </c>
      <c r="I178">
        <f t="shared" si="94"/>
        <v>0.0023905270796515414</v>
      </c>
      <c r="J178">
        <f t="shared" si="95"/>
        <v>0.004996827620378431</v>
      </c>
      <c r="K178">
        <f t="shared" si="96"/>
        <v>0.010006784209202422</v>
      </c>
      <c r="L178">
        <f t="shared" si="97"/>
        <v>0.018981367799940384</v>
      </c>
      <c r="M178">
        <f t="shared" si="98"/>
        <v>0.033752117884203875</v>
      </c>
      <c r="N178">
        <f t="shared" si="99"/>
        <v>0.05569591151006883</v>
      </c>
      <c r="O178">
        <f t="shared" si="100"/>
        <v>0.08439031489825184</v>
      </c>
      <c r="P178">
        <f t="shared" si="101"/>
        <v>0.11603724762427935</v>
      </c>
      <c r="Q178">
        <f t="shared" si="102"/>
        <v>0.1428141642199584</v>
      </c>
      <c r="R178">
        <f t="shared" si="103"/>
        <v>0.15471363768990687</v>
      </c>
      <c r="S178">
        <f t="shared" si="104"/>
        <v>0.14439757144174845</v>
      </c>
      <c r="T178">
        <f t="shared" si="105"/>
        <v>0.11280915909160592</v>
      </c>
      <c r="U178">
        <f t="shared" si="106"/>
        <v>0.07078134590376306</v>
      </c>
      <c r="V178">
        <f t="shared" si="107"/>
        <v>0.033424138101778945</v>
      </c>
      <c r="W178">
        <f t="shared" si="108"/>
        <v>0.010554877844781818</v>
      </c>
      <c r="X178">
        <f>W177*W$4+X177*(1-X$4-X$5)</f>
        <v>0.0016711724783249038</v>
      </c>
      <c r="Y178">
        <f t="shared" si="110"/>
        <v>0.9999999999999966</v>
      </c>
      <c r="Z178">
        <f t="shared" si="86"/>
        <v>0.00011393224834724439</v>
      </c>
    </row>
    <row r="179" spans="1:26" ht="13.5">
      <c r="A179">
        <f ca="1" t="shared" si="87"/>
        <v>23.589381627779417</v>
      </c>
      <c r="B179">
        <f ca="1" t="shared" si="88"/>
        <v>15</v>
      </c>
      <c r="C179">
        <f t="shared" si="85"/>
        <v>17.099999999999973</v>
      </c>
      <c r="D179">
        <f t="shared" si="89"/>
        <v>0.0006151090914688846</v>
      </c>
      <c r="E179">
        <f t="shared" si="90"/>
        <v>0.00011382219012091941</v>
      </c>
      <c r="F179">
        <f t="shared" si="91"/>
        <v>0.0002364864087017957</v>
      </c>
      <c r="G179">
        <f t="shared" si="92"/>
        <v>0.000509906372259907</v>
      </c>
      <c r="H179">
        <f t="shared" si="93"/>
        <v>0.0011106477517739666</v>
      </c>
      <c r="I179">
        <f t="shared" si="94"/>
        <v>0.002390371184276322</v>
      </c>
      <c r="J179">
        <f t="shared" si="95"/>
        <v>0.004996603386953208</v>
      </c>
      <c r="K179">
        <f t="shared" si="96"/>
        <v>0.010006468582627444</v>
      </c>
      <c r="L179">
        <f t="shared" si="97"/>
        <v>0.018980941627905454</v>
      </c>
      <c r="M179">
        <f t="shared" si="98"/>
        <v>0.03375157769977995</v>
      </c>
      <c r="N179">
        <f t="shared" si="99"/>
        <v>0.0556952845711178</v>
      </c>
      <c r="O179">
        <f t="shared" si="100"/>
        <v>0.08438967000696904</v>
      </c>
      <c r="P179">
        <f t="shared" si="101"/>
        <v>0.11603668954030313</v>
      </c>
      <c r="Q179">
        <f t="shared" si="102"/>
        <v>0.14281380214350853</v>
      </c>
      <c r="R179">
        <f t="shared" si="103"/>
        <v>0.15471353389925296</v>
      </c>
      <c r="S179">
        <f t="shared" si="104"/>
        <v>0.1443976991960377</v>
      </c>
      <c r="T179">
        <f t="shared" si="105"/>
        <v>0.112809407519896</v>
      </c>
      <c r="U179">
        <f t="shared" si="106"/>
        <v>0.07078158177165884</v>
      </c>
      <c r="V179">
        <f t="shared" si="107"/>
        <v>0.03342428224548333</v>
      </c>
      <c r="W179">
        <f t="shared" si="108"/>
        <v>0.010554932423317061</v>
      </c>
      <c r="X179">
        <f>W178*W$4+X178*(1-X$4-X$5)</f>
        <v>0.001671182386584234</v>
      </c>
      <c r="Y179">
        <f t="shared" si="110"/>
        <v>0.9999999999999964</v>
      </c>
      <c r="Z179">
        <f t="shared" si="86"/>
        <v>0.00011389224627705225</v>
      </c>
    </row>
    <row r="180" spans="1:26" ht="13.5">
      <c r="A180">
        <f ca="1" t="shared" si="87"/>
        <v>23.622030349735656</v>
      </c>
      <c r="B180">
        <f ca="1" t="shared" si="88"/>
        <v>14</v>
      </c>
      <c r="C180">
        <f t="shared" si="85"/>
        <v>17.199999999999974</v>
      </c>
      <c r="D180">
        <f t="shared" si="89"/>
        <v>0.0006185237571725122</v>
      </c>
      <c r="E180">
        <f t="shared" si="90"/>
        <v>0.00011378360087791222</v>
      </c>
      <c r="F180">
        <f t="shared" si="91"/>
        <v>0.00023643435217824373</v>
      </c>
      <c r="G180">
        <f t="shared" si="92"/>
        <v>0.0005098339576094383</v>
      </c>
      <c r="H180">
        <f t="shared" si="93"/>
        <v>0.001110544543561146</v>
      </c>
      <c r="I180">
        <f t="shared" si="94"/>
        <v>0.0023902222027504996</v>
      </c>
      <c r="J180">
        <f t="shared" si="95"/>
        <v>0.004996388951236667</v>
      </c>
      <c r="K180">
        <f t="shared" si="96"/>
        <v>0.010006166388397849</v>
      </c>
      <c r="L180">
        <f t="shared" si="97"/>
        <v>0.018980532839849597</v>
      </c>
      <c r="M180">
        <f t="shared" si="98"/>
        <v>0.03375105811217825</v>
      </c>
      <c r="N180">
        <f t="shared" si="99"/>
        <v>0.05569467897791442</v>
      </c>
      <c r="O180">
        <f t="shared" si="100"/>
        <v>0.0843890427712876</v>
      </c>
      <c r="P180">
        <f t="shared" si="101"/>
        <v>0.1160361398158665</v>
      </c>
      <c r="Q180">
        <f t="shared" si="102"/>
        <v>0.1428134345492756</v>
      </c>
      <c r="R180">
        <f t="shared" si="103"/>
        <v>0.1547134100373938</v>
      </c>
      <c r="S180">
        <f t="shared" si="104"/>
        <v>0.14439779720654292</v>
      </c>
      <c r="T180">
        <f t="shared" si="105"/>
        <v>0.11280962540603934</v>
      </c>
      <c r="U180">
        <f t="shared" si="106"/>
        <v>0.07078179453526755</v>
      </c>
      <c r="V180">
        <f t="shared" si="107"/>
        <v>0.03342441386179907</v>
      </c>
      <c r="W180">
        <f t="shared" si="108"/>
        <v>0.010554982597948756</v>
      </c>
      <c r="X180">
        <f t="shared" si="109"/>
        <v>0.0016711915348488144</v>
      </c>
      <c r="Y180">
        <f t="shared" si="110"/>
        <v>0.9999999999999966</v>
      </c>
      <c r="Z180">
        <f t="shared" si="86"/>
        <v>0.00011385402229555167</v>
      </c>
    </row>
    <row r="181" spans="1:26" ht="13.5">
      <c r="A181">
        <f ca="1" t="shared" si="87"/>
        <v>23.860759344748978</v>
      </c>
      <c r="B181">
        <f ca="1" t="shared" si="88"/>
        <v>15</v>
      </c>
      <c r="C181">
        <f t="shared" si="85"/>
        <v>17.299999999999976</v>
      </c>
      <c r="D181">
        <f t="shared" si="89"/>
        <v>0.0006219372651988496</v>
      </c>
      <c r="E181">
        <f t="shared" si="90"/>
        <v>0.00011374671189886782</v>
      </c>
      <c r="F181">
        <f t="shared" si="91"/>
        <v>0.00023638460592371633</v>
      </c>
      <c r="G181">
        <f t="shared" si="92"/>
        <v>0.0005097647708536034</v>
      </c>
      <c r="H181">
        <f t="shared" si="93"/>
        <v>0.0011104459339972236</v>
      </c>
      <c r="I181">
        <f t="shared" si="94"/>
        <v>0.0023900798114686542</v>
      </c>
      <c r="J181">
        <f t="shared" si="95"/>
        <v>0.004996183848089652</v>
      </c>
      <c r="K181">
        <f t="shared" si="96"/>
        <v>0.010005876981196583</v>
      </c>
      <c r="L181">
        <f t="shared" si="97"/>
        <v>0.018980140592167034</v>
      </c>
      <c r="M181">
        <f t="shared" si="98"/>
        <v>0.033750558112864024</v>
      </c>
      <c r="N181">
        <f t="shared" si="99"/>
        <v>0.055694093675636026</v>
      </c>
      <c r="O181">
        <f t="shared" si="100"/>
        <v>0.08438843230764448</v>
      </c>
      <c r="P181">
        <f t="shared" si="101"/>
        <v>0.11603559801654348</v>
      </c>
      <c r="Q181">
        <f t="shared" si="102"/>
        <v>0.14281306168245902</v>
      </c>
      <c r="R181">
        <f t="shared" si="103"/>
        <v>0.1547132670688477</v>
      </c>
      <c r="S181">
        <f t="shared" si="104"/>
        <v>0.1443978669217493</v>
      </c>
      <c r="T181">
        <f t="shared" si="105"/>
        <v>0.1128098142466479</v>
      </c>
      <c r="U181">
        <f t="shared" si="106"/>
        <v>0.07078198533109195</v>
      </c>
      <c r="V181">
        <f t="shared" si="107"/>
        <v>0.03342453356862776</v>
      </c>
      <c r="W181">
        <f t="shared" si="108"/>
        <v>0.010555028586345955</v>
      </c>
      <c r="X181">
        <f t="shared" si="109"/>
        <v>0.0016711999607446576</v>
      </c>
      <c r="Y181">
        <f t="shared" si="110"/>
        <v>0.9999999999999963</v>
      </c>
      <c r="Z181">
        <f t="shared" si="86"/>
        <v>0.00011381749924307884</v>
      </c>
    </row>
    <row r="182" spans="1:26" ht="13.5">
      <c r="A182">
        <f ca="1" t="shared" si="87"/>
        <v>23.880056165983728</v>
      </c>
      <c r="B182">
        <f ca="1" t="shared" si="88"/>
        <v>14</v>
      </c>
      <c r="C182">
        <f t="shared" si="85"/>
        <v>17.399999999999977</v>
      </c>
      <c r="D182">
        <f t="shared" si="89"/>
        <v>0.0006253496665558156</v>
      </c>
      <c r="E182">
        <f t="shared" si="90"/>
        <v>0.00011371144926693233</v>
      </c>
      <c r="F182">
        <f t="shared" si="91"/>
        <v>0.00023633706750924118</v>
      </c>
      <c r="G182">
        <f t="shared" si="92"/>
        <v>0.000509698666055046</v>
      </c>
      <c r="H182">
        <f t="shared" si="93"/>
        <v>0.0011103517113264121</v>
      </c>
      <c r="I182">
        <f t="shared" si="94"/>
        <v>0.0023899437019828597</v>
      </c>
      <c r="J182">
        <f t="shared" si="95"/>
        <v>0.004995987634587888</v>
      </c>
      <c r="K182">
        <f t="shared" si="96"/>
        <v>0.010005599747018597</v>
      </c>
      <c r="L182">
        <f t="shared" si="97"/>
        <v>0.018979764082724497</v>
      </c>
      <c r="M182">
        <f t="shared" si="98"/>
        <v>0.03375007674345403</v>
      </c>
      <c r="N182">
        <f t="shared" si="99"/>
        <v>0.055693527662517575</v>
      </c>
      <c r="O182">
        <f t="shared" si="100"/>
        <v>0.08438783777761144</v>
      </c>
      <c r="P182">
        <f t="shared" si="101"/>
        <v>0.11603506373109</v>
      </c>
      <c r="Q182">
        <f t="shared" si="102"/>
        <v>0.14281268377763806</v>
      </c>
      <c r="R182">
        <f t="shared" si="103"/>
        <v>0.15471310591132165</v>
      </c>
      <c r="S182">
        <f t="shared" si="104"/>
        <v>0.14439790971861313</v>
      </c>
      <c r="T182">
        <f t="shared" si="105"/>
        <v>0.11280997546384247</v>
      </c>
      <c r="U182">
        <f t="shared" si="106"/>
        <v>0.07078215523879293</v>
      </c>
      <c r="V182">
        <f t="shared" si="107"/>
        <v>0.03342464195286142</v>
      </c>
      <c r="W182">
        <f t="shared" si="108"/>
        <v>0.010555070595225688</v>
      </c>
      <c r="X182">
        <f t="shared" si="109"/>
        <v>0.001671207700000729</v>
      </c>
      <c r="Y182">
        <f t="shared" si="110"/>
        <v>0.9999999999999964</v>
      </c>
      <c r="Z182">
        <f t="shared" si="86"/>
        <v>0.00011378260317989072</v>
      </c>
    </row>
    <row r="183" spans="1:26" ht="13.5">
      <c r="A183">
        <f ca="1" t="shared" si="87"/>
        <v>23.99795646368947</v>
      </c>
      <c r="B183">
        <f ca="1" t="shared" si="88"/>
        <v>13</v>
      </c>
      <c r="C183">
        <f t="shared" si="85"/>
        <v>17.49999999999998</v>
      </c>
      <c r="D183">
        <f t="shared" si="89"/>
        <v>0.0006287610100338236</v>
      </c>
      <c r="E183">
        <f t="shared" si="90"/>
        <v>0.00011367774215912025</v>
      </c>
      <c r="F183">
        <f t="shared" si="91"/>
        <v>0.00023629163893233599</v>
      </c>
      <c r="G183">
        <f t="shared" si="92"/>
        <v>0.000509635503776888</v>
      </c>
      <c r="H183">
        <f t="shared" si="93"/>
        <v>0.0011102616734842566</v>
      </c>
      <c r="I183">
        <f t="shared" si="94"/>
        <v>0.0023898135802921296</v>
      </c>
      <c r="J183">
        <f t="shared" si="95"/>
        <v>0.004995799888952632</v>
      </c>
      <c r="K183">
        <f t="shared" si="96"/>
        <v>0.010005334101632023</v>
      </c>
      <c r="L183">
        <f t="shared" si="97"/>
        <v>0.018979402548788906</v>
      </c>
      <c r="M183">
        <f t="shared" si="98"/>
        <v>0.03374961309317473</v>
      </c>
      <c r="N183">
        <f t="shared" si="99"/>
        <v>0.05569297998712504</v>
      </c>
      <c r="O183">
        <f t="shared" si="100"/>
        <v>0.08438725838553318</v>
      </c>
      <c r="P183">
        <f t="shared" si="101"/>
        <v>0.1160345365701709</v>
      </c>
      <c r="Q183">
        <f t="shared" si="102"/>
        <v>0.1428123010592122</v>
      </c>
      <c r="R183">
        <f t="shared" si="103"/>
        <v>0.15471292743801268</v>
      </c>
      <c r="S183">
        <f t="shared" si="104"/>
        <v>0.14439792690615677</v>
      </c>
      <c r="T183">
        <f t="shared" si="105"/>
        <v>0.11281011040903281</v>
      </c>
      <c r="U183">
        <f t="shared" si="106"/>
        <v>0.07078230528409109</v>
      </c>
      <c r="V183">
        <f t="shared" si="107"/>
        <v>0.03342473957197204</v>
      </c>
      <c r="W183">
        <f t="shared" si="108"/>
        <v>0.0105551088209161</v>
      </c>
      <c r="X183">
        <f t="shared" si="109"/>
        <v>0.001671214786546732</v>
      </c>
      <c r="Y183">
        <f t="shared" si="110"/>
        <v>0.9999999999999964</v>
      </c>
      <c r="Z183">
        <f t="shared" si="86"/>
        <v>0.00011374926326077871</v>
      </c>
    </row>
    <row r="184" spans="1:26" ht="13.5">
      <c r="A184">
        <f ca="1" t="shared" si="87"/>
        <v>24.168918699891602</v>
      </c>
      <c r="B184">
        <f ca="1" t="shared" si="88"/>
        <v>14</v>
      </c>
      <c r="C184">
        <f t="shared" si="85"/>
        <v>17.59999999999998</v>
      </c>
      <c r="D184">
        <f t="shared" si="89"/>
        <v>0.0006321713422985973</v>
      </c>
      <c r="E184">
        <f t="shared" si="90"/>
        <v>0.00011364552272517039</v>
      </c>
      <c r="F184">
        <f t="shared" si="91"/>
        <v>0.0002362482264336117</v>
      </c>
      <c r="G184">
        <f t="shared" si="92"/>
        <v>0.0005095751507997929</v>
      </c>
      <c r="H184">
        <f t="shared" si="93"/>
        <v>0.0011101756276581097</v>
      </c>
      <c r="I184">
        <f t="shared" si="94"/>
        <v>0.0023896891661651974</v>
      </c>
      <c r="J184">
        <f t="shared" si="95"/>
        <v>0.004995620209533326</v>
      </c>
      <c r="K184">
        <f t="shared" si="96"/>
        <v>0.010005079489116171</v>
      </c>
      <c r="L184">
        <f t="shared" si="97"/>
        <v>0.018979055265060638</v>
      </c>
      <c r="M184">
        <f t="shared" si="98"/>
        <v>0.03374916629645225</v>
      </c>
      <c r="N184">
        <f t="shared" si="99"/>
        <v>0.05569244974577245</v>
      </c>
      <c r="O184">
        <f t="shared" si="100"/>
        <v>0.08438669337629233</v>
      </c>
      <c r="P184">
        <f t="shared" si="101"/>
        <v>0.11603401616515903</v>
      </c>
      <c r="Q184">
        <f t="shared" si="102"/>
        <v>0.14281191374182525</v>
      </c>
      <c r="R184">
        <f t="shared" si="103"/>
        <v>0.1547127324797941</v>
      </c>
      <c r="S184">
        <f t="shared" si="104"/>
        <v>0.14439791972887853</v>
      </c>
      <c r="T184">
        <f t="shared" si="105"/>
        <v>0.1128102203665018</v>
      </c>
      <c r="U184">
        <f t="shared" si="106"/>
        <v>0.07078243644151681</v>
      </c>
      <c r="V184">
        <f t="shared" si="107"/>
        <v>0.033424826955517586</v>
      </c>
      <c r="W184">
        <f t="shared" si="108"/>
        <v>0.010555143449889899</v>
      </c>
      <c r="X184">
        <f t="shared" si="109"/>
        <v>0.0016712212526057224</v>
      </c>
      <c r="Y184">
        <f t="shared" si="110"/>
        <v>0.9999999999999964</v>
      </c>
      <c r="Z184">
        <f t="shared" si="86"/>
        <v>0.00011371741161391309</v>
      </c>
    </row>
    <row r="185" spans="1:26" ht="13.5">
      <c r="A185">
        <f ca="1" t="shared" si="87"/>
        <v>24.22010197915966</v>
      </c>
      <c r="B185">
        <f ca="1" t="shared" si="88"/>
        <v>13</v>
      </c>
      <c r="C185">
        <f t="shared" si="85"/>
        <v>17.69999999999998</v>
      </c>
      <c r="D185">
        <f t="shared" si="89"/>
        <v>0.0006355807079803524</v>
      </c>
      <c r="E185">
        <f t="shared" si="90"/>
        <v>0.00011361472597054079</v>
      </c>
      <c r="F185">
        <f t="shared" si="91"/>
        <v>0.00023620674032041745</v>
      </c>
      <c r="G185">
        <f t="shared" si="92"/>
        <v>0.0005095174798508876</v>
      </c>
      <c r="H185">
        <f t="shared" si="93"/>
        <v>0.0011100933898672682</v>
      </c>
      <c r="I185">
        <f t="shared" si="94"/>
        <v>0.0023895701924950626</v>
      </c>
      <c r="J185">
        <f t="shared" si="95"/>
        <v>0.004995448213839675</v>
      </c>
      <c r="K185">
        <f t="shared" si="96"/>
        <v>0.010004835380472466</v>
      </c>
      <c r="L185">
        <f t="shared" si="97"/>
        <v>0.018978721541806944</v>
      </c>
      <c r="M185">
        <f t="shared" si="98"/>
        <v>0.03374873553062713</v>
      </c>
      <c r="N185">
        <f t="shared" si="99"/>
        <v>0.05569193608007482</v>
      </c>
      <c r="O185">
        <f t="shared" si="100"/>
        <v>0.08438614203319462</v>
      </c>
      <c r="P185">
        <f t="shared" si="101"/>
        <v>0.11603350216700199</v>
      </c>
      <c r="Q185">
        <f t="shared" si="102"/>
        <v>0.1428115220307728</v>
      </c>
      <c r="R185">
        <f t="shared" si="103"/>
        <v>0.1547125218272929</v>
      </c>
      <c r="S185">
        <f t="shared" si="104"/>
        <v>0.14439788936998812</v>
      </c>
      <c r="T185">
        <f t="shared" si="105"/>
        <v>0.11281030655680338</v>
      </c>
      <c r="U185">
        <f t="shared" si="106"/>
        <v>0.07078254963701652</v>
      </c>
      <c r="V185">
        <f t="shared" si="107"/>
        <v>0.03342490460656896</v>
      </c>
      <c r="W185">
        <f t="shared" si="108"/>
        <v>0.010555174659269716</v>
      </c>
      <c r="X185">
        <f t="shared" si="109"/>
        <v>0.0016712271287818293</v>
      </c>
      <c r="Y185">
        <f t="shared" si="110"/>
        <v>0.9999999999999963</v>
      </c>
      <c r="Z185">
        <f t="shared" si="86"/>
        <v>0.00011368698322382634</v>
      </c>
    </row>
    <row r="186" spans="1:26" ht="13.5">
      <c r="A186">
        <f ca="1" t="shared" si="87"/>
        <v>24.377098228147744</v>
      </c>
      <c r="B186">
        <f ca="1" t="shared" si="88"/>
        <v>14</v>
      </c>
      <c r="C186">
        <f t="shared" si="85"/>
        <v>17.799999999999983</v>
      </c>
      <c r="D186">
        <f t="shared" si="89"/>
        <v>0.0006389891497594686</v>
      </c>
      <c r="E186">
        <f t="shared" si="90"/>
        <v>0.00011358528964344824</v>
      </c>
      <c r="F186">
        <f t="shared" si="91"/>
        <v>0.00023616709479729853</v>
      </c>
      <c r="G186">
        <f t="shared" si="92"/>
        <v>0.0005094623693440786</v>
      </c>
      <c r="H186">
        <f t="shared" si="93"/>
        <v>0.0011100147845619058</v>
      </c>
      <c r="I186">
        <f t="shared" si="94"/>
        <v>0.002389456404683822</v>
      </c>
      <c r="J186">
        <f t="shared" si="95"/>
        <v>0.004995283537620736</v>
      </c>
      <c r="K186">
        <f t="shared" si="96"/>
        <v>0.010004601272304604</v>
      </c>
      <c r="L186">
        <f t="shared" si="97"/>
        <v>0.018978400723090236</v>
      </c>
      <c r="M186">
        <f t="shared" si="98"/>
        <v>0.03374832001378716</v>
      </c>
      <c r="N186">
        <f t="shared" si="99"/>
        <v>0.05569143817462962</v>
      </c>
      <c r="O186">
        <f t="shared" si="100"/>
        <v>0.08438560367596719</v>
      </c>
      <c r="P186">
        <f t="shared" si="101"/>
        <v>0.11603299424515305</v>
      </c>
      <c r="Q186">
        <f t="shared" si="102"/>
        <v>0.14281112612239377</v>
      </c>
      <c r="R186">
        <f t="shared" si="103"/>
        <v>0.15471229623286312</v>
      </c>
      <c r="S186">
        <f t="shared" si="104"/>
        <v>0.14439783695447655</v>
      </c>
      <c r="T186">
        <f t="shared" si="105"/>
        <v>0.11281037013998464</v>
      </c>
      <c r="U186">
        <f t="shared" si="106"/>
        <v>0.0707826457504232</v>
      </c>
      <c r="V186">
        <f t="shared" si="107"/>
        <v>0.03342497300306227</v>
      </c>
      <c r="W186">
        <f t="shared" si="108"/>
        <v>0.010555202617306867</v>
      </c>
      <c r="X186">
        <f t="shared" si="109"/>
        <v>0.0016712324441433548</v>
      </c>
      <c r="Y186">
        <f t="shared" si="110"/>
        <v>0.9999999999999964</v>
      </c>
      <c r="Z186">
        <f t="shared" si="86"/>
        <v>0.00011365791581844049</v>
      </c>
    </row>
    <row r="187" spans="1:26" ht="13.5">
      <c r="A187">
        <f ca="1" t="shared" si="87"/>
        <v>24.46234606814347</v>
      </c>
      <c r="B187">
        <f ca="1" t="shared" si="88"/>
        <v>13</v>
      </c>
      <c r="C187">
        <f t="shared" si="85"/>
        <v>17.899999999999984</v>
      </c>
      <c r="D187">
        <f t="shared" si="89"/>
        <v>0.000642396708448772</v>
      </c>
      <c r="E187">
        <f t="shared" si="90"/>
        <v>0.00011355715412585511</v>
      </c>
      <c r="F187">
        <f t="shared" si="91"/>
        <v>0.00023612920780304153</v>
      </c>
      <c r="G187">
        <f t="shared" si="92"/>
        <v>0.0005094097031313139</v>
      </c>
      <c r="H187">
        <f t="shared" si="93"/>
        <v>0.0011099396442399807</v>
      </c>
      <c r="I187">
        <f t="shared" si="94"/>
        <v>0.0023893475600563576</v>
      </c>
      <c r="J187">
        <f t="shared" si="95"/>
        <v>0.004995125833988694</v>
      </c>
      <c r="K187">
        <f t="shared" si="96"/>
        <v>0.010004376685564408</v>
      </c>
      <c r="L187">
        <f t="shared" si="97"/>
        <v>0.018978092185086393</v>
      </c>
      <c r="M187">
        <f t="shared" si="98"/>
        <v>0.033747919002712186</v>
      </c>
      <c r="N187">
        <f t="shared" si="99"/>
        <v>0.05569095525481974</v>
      </c>
      <c r="O187">
        <f t="shared" si="100"/>
        <v>0.08438507765886416</v>
      </c>
      <c r="P187">
        <f t="shared" si="101"/>
        <v>0.11603249208656181</v>
      </c>
      <c r="Q187">
        <f t="shared" si="102"/>
        <v>0.142810726204447</v>
      </c>
      <c r="R187">
        <f t="shared" si="103"/>
        <v>0.1547120564124617</v>
      </c>
      <c r="S187">
        <f t="shared" si="104"/>
        <v>0.14439776355202855</v>
      </c>
      <c r="T187">
        <f t="shared" si="105"/>
        <v>0.11281041221864146</v>
      </c>
      <c r="U187">
        <f t="shared" si="106"/>
        <v>0.07078272561779816</v>
      </c>
      <c r="V187">
        <f t="shared" si="107"/>
        <v>0.03342503259908027</v>
      </c>
      <c r="W187">
        <f t="shared" si="108"/>
        <v>0.010555227483835021</v>
      </c>
      <c r="X187">
        <f t="shared" si="109"/>
        <v>0.0016712372263014944</v>
      </c>
      <c r="Y187">
        <f t="shared" si="110"/>
        <v>0.9999999999999963</v>
      </c>
      <c r="Z187">
        <f t="shared" si="86"/>
        <v>0.00011363014976004151</v>
      </c>
    </row>
    <row r="188" spans="1:26" ht="13.5">
      <c r="A188">
        <f ca="1" t="shared" si="87"/>
        <v>24.49774402186987</v>
      </c>
      <c r="B188">
        <f ca="1" t="shared" si="88"/>
        <v>12</v>
      </c>
      <c r="C188">
        <f t="shared" si="85"/>
        <v>17.999999999999986</v>
      </c>
      <c r="D188">
        <f t="shared" si="89"/>
        <v>0.0006458034230725477</v>
      </c>
      <c r="E188">
        <f t="shared" si="90"/>
        <v>0.00011353026232830572</v>
      </c>
      <c r="F188">
        <f t="shared" si="91"/>
        <v>0.00023609300085408605</v>
      </c>
      <c r="G188">
        <f t="shared" si="92"/>
        <v>0.0005093593702643557</v>
      </c>
      <c r="H188">
        <f t="shared" si="93"/>
        <v>0.001109867809081328</v>
      </c>
      <c r="I188">
        <f t="shared" si="94"/>
        <v>0.0023892434273015285</v>
      </c>
      <c r="J188">
        <f t="shared" si="95"/>
        <v>0.004994974772585137</v>
      </c>
      <c r="K188">
        <f t="shared" si="96"/>
        <v>0.010004161164360061</v>
      </c>
      <c r="L188">
        <f t="shared" si="97"/>
        <v>0.018977795334488283</v>
      </c>
      <c r="M188">
        <f t="shared" si="98"/>
        <v>0.03374753179092476</v>
      </c>
      <c r="N188">
        <f t="shared" si="99"/>
        <v>0.05569048658473165</v>
      </c>
      <c r="O188">
        <f t="shared" si="100"/>
        <v>0.08438456336887334</v>
      </c>
      <c r="P188">
        <f t="shared" si="101"/>
        <v>0.11603199539472198</v>
      </c>
      <c r="Q188">
        <f t="shared" si="102"/>
        <v>0.14281032245647288</v>
      </c>
      <c r="R188">
        <f t="shared" si="103"/>
        <v>0.1547118030474301</v>
      </c>
      <c r="S188">
        <f t="shared" si="104"/>
        <v>0.1443976701797868</v>
      </c>
      <c r="T188">
        <f t="shared" si="105"/>
        <v>0.11281043384081606</v>
      </c>
      <c r="U188">
        <f t="shared" si="106"/>
        <v>0.07078279003365118</v>
      </c>
      <c r="V188">
        <f t="shared" si="107"/>
        <v>0.03342508382606697</v>
      </c>
      <c r="W188">
        <f t="shared" si="108"/>
        <v>0.010555249410700077</v>
      </c>
      <c r="X188">
        <f t="shared" si="109"/>
        <v>0.0016712415014849247</v>
      </c>
      <c r="Y188">
        <f t="shared" si="110"/>
        <v>0.9999999999999962</v>
      </c>
      <c r="Z188">
        <f t="shared" si="86"/>
        <v>0.0001136036279401029</v>
      </c>
    </row>
    <row r="189" spans="1:26" ht="13.5">
      <c r="A189">
        <f ca="1" t="shared" si="87"/>
        <v>24.500705280813058</v>
      </c>
      <c r="B189">
        <f ca="1" t="shared" si="88"/>
        <v>11</v>
      </c>
      <c r="C189">
        <f t="shared" si="85"/>
        <v>18.099999999999987</v>
      </c>
      <c r="D189">
        <f t="shared" si="89"/>
        <v>0.0006492093309423968</v>
      </c>
      <c r="E189">
        <f t="shared" si="90"/>
        <v>0.00011350455958851267</v>
      </c>
      <c r="F189">
        <f t="shared" si="91"/>
        <v>0.00023605839889408644</v>
      </c>
      <c r="G189">
        <f t="shared" si="92"/>
        <v>0.0005093112647666478</v>
      </c>
      <c r="H189">
        <f t="shared" si="93"/>
        <v>0.0011097991265981836</v>
      </c>
      <c r="I189">
        <f t="shared" si="94"/>
        <v>0.0023891437859395754</v>
      </c>
      <c r="J189">
        <f t="shared" si="95"/>
        <v>0.00499483003878774</v>
      </c>
      <c r="K189">
        <f t="shared" si="96"/>
        <v>0.010003954274823566</v>
      </c>
      <c r="L189">
        <f t="shared" si="97"/>
        <v>0.01897750960699023</v>
      </c>
      <c r="M189">
        <f t="shared" si="98"/>
        <v>0.0337471577068412</v>
      </c>
      <c r="N189">
        <f t="shared" si="99"/>
        <v>0.055690031465182296</v>
      </c>
      <c r="O189">
        <f t="shared" si="100"/>
        <v>0.08438406022401855</v>
      </c>
      <c r="P189">
        <f t="shared" si="101"/>
        <v>0.11603150388877224</v>
      </c>
      <c r="Q189">
        <f t="shared" si="102"/>
        <v>0.14280991505014048</v>
      </c>
      <c r="R189">
        <f t="shared" si="103"/>
        <v>0.15471153678618804</v>
      </c>
      <c r="S189">
        <f t="shared" si="104"/>
        <v>0.14439755780497504</v>
      </c>
      <c r="T189">
        <f t="shared" si="105"/>
        <v>0.11281043600274537</v>
      </c>
      <c r="U189">
        <f t="shared" si="106"/>
        <v>0.07078283975304533</v>
      </c>
      <c r="V189">
        <f t="shared" si="107"/>
        <v>0.03342512709397885</v>
      </c>
      <c r="W189">
        <f t="shared" si="108"/>
        <v>0.010555268542167536</v>
      </c>
      <c r="X189">
        <f t="shared" si="109"/>
        <v>0.0016712452946104773</v>
      </c>
      <c r="Y189">
        <f t="shared" si="110"/>
        <v>0.9999999999999961</v>
      </c>
      <c r="Z189">
        <f t="shared" si="86"/>
        <v>0.00011357829567785926</v>
      </c>
    </row>
    <row r="190" spans="1:26" ht="13.5">
      <c r="A190">
        <f ca="1" t="shared" si="87"/>
        <v>24.56890849910809</v>
      </c>
      <c r="B190">
        <f ca="1" t="shared" si="88"/>
        <v>10</v>
      </c>
      <c r="C190">
        <f t="shared" si="85"/>
        <v>18.19999999999999</v>
      </c>
      <c r="D190">
        <f t="shared" si="89"/>
        <v>0.0006526144677300522</v>
      </c>
      <c r="E190">
        <f t="shared" si="90"/>
        <v>0.00011347999357359378</v>
      </c>
      <c r="F190">
        <f t="shared" si="91"/>
        <v>0.0002360253301494127</v>
      </c>
      <c r="G190">
        <f t="shared" si="92"/>
        <v>0.0005092652854148718</v>
      </c>
      <c r="H190">
        <f t="shared" si="93"/>
        <v>0.0011097334513014143</v>
      </c>
      <c r="I190">
        <f t="shared" si="94"/>
        <v>0.00238904842581451</v>
      </c>
      <c r="J190">
        <f t="shared" si="95"/>
        <v>0.004994691332955385</v>
      </c>
      <c r="K190">
        <f t="shared" si="96"/>
        <v>0.010003755604034398</v>
      </c>
      <c r="L190">
        <f t="shared" si="97"/>
        <v>0.018977234465849105</v>
      </c>
      <c r="M190">
        <f t="shared" si="98"/>
        <v>0.03374679611201768</v>
      </c>
      <c r="N190">
        <f t="shared" si="99"/>
        <v>0.055689589231848975</v>
      </c>
      <c r="O190">
        <f t="shared" si="100"/>
        <v>0.0843835676717524</v>
      </c>
      <c r="P190">
        <f t="shared" si="101"/>
        <v>0.11603101730264753</v>
      </c>
      <c r="Q190">
        <f t="shared" si="102"/>
        <v>0.14280950414958143</v>
      </c>
      <c r="R190">
        <f t="shared" si="103"/>
        <v>0.15471125824584278</v>
      </c>
      <c r="S190">
        <f t="shared" si="104"/>
        <v>0.1443974273473874</v>
      </c>
      <c r="T190">
        <f t="shared" si="105"/>
        <v>0.11281041965146783</v>
      </c>
      <c r="U190">
        <f t="shared" si="106"/>
        <v>0.07078287549359276</v>
      </c>
      <c r="V190">
        <f t="shared" si="107"/>
        <v>0.03342516279237614</v>
      </c>
      <c r="W190">
        <f t="shared" si="108"/>
        <v>0.010555285015308604</v>
      </c>
      <c r="X190">
        <f t="shared" si="109"/>
        <v>0.001671248629350107</v>
      </c>
      <c r="Y190">
        <f t="shared" si="110"/>
        <v>0.9999999999999963</v>
      </c>
      <c r="Z190">
        <f t="shared" si="86"/>
        <v>0.00011355410062253011</v>
      </c>
    </row>
    <row r="191" spans="1:26" ht="13.5">
      <c r="A191">
        <f ca="1" t="shared" si="87"/>
        <v>24.663405675735174</v>
      </c>
      <c r="B191">
        <f ca="1" t="shared" si="88"/>
        <v>9</v>
      </c>
      <c r="C191">
        <f t="shared" si="85"/>
        <v>18.29999999999999</v>
      </c>
      <c r="D191">
        <f t="shared" si="89"/>
        <v>0.00065601886753726</v>
      </c>
      <c r="E191">
        <f t="shared" si="90"/>
        <v>0.00011345651418585932</v>
      </c>
      <c r="F191">
        <f t="shared" si="91"/>
        <v>0.00023599372599038352</v>
      </c>
      <c r="G191">
        <f t="shared" si="92"/>
        <v>0.000509221335529805</v>
      </c>
      <c r="H191">
        <f t="shared" si="93"/>
        <v>0.001109670644381761</v>
      </c>
      <c r="I191">
        <f t="shared" si="94"/>
        <v>0.002388957146610314</v>
      </c>
      <c r="J191">
        <f t="shared" si="95"/>
        <v>0.004994558369709818</v>
      </c>
      <c r="K191">
        <f t="shared" si="96"/>
        <v>0.01000356475899657</v>
      </c>
      <c r="L191">
        <f t="shared" si="97"/>
        <v>0.01897696940051817</v>
      </c>
      <c r="M191">
        <f t="shared" si="98"/>
        <v>0.03374644639948642</v>
      </c>
      <c r="N191">
        <f t="shared" si="99"/>
        <v>0.05568915925349684</v>
      </c>
      <c r="O191">
        <f t="shared" si="100"/>
        <v>0.08438308518743426</v>
      </c>
      <c r="P191">
        <f t="shared" si="101"/>
        <v>0.1160305353842778</v>
      </c>
      <c r="Q191">
        <f t="shared" si="102"/>
        <v>0.14280908991170993</v>
      </c>
      <c r="R191">
        <f t="shared" si="103"/>
        <v>0.15471096801371872</v>
      </c>
      <c r="S191">
        <f t="shared" si="104"/>
        <v>0.1443972796817513</v>
      </c>
      <c r="T191">
        <f t="shared" si="105"/>
        <v>0.11281038568729614</v>
      </c>
      <c r="U191">
        <f t="shared" si="106"/>
        <v>0.07078289793734711</v>
      </c>
      <c r="V191">
        <f t="shared" si="107"/>
        <v>0.03342519129145738</v>
      </c>
      <c r="W191">
        <f t="shared" si="108"/>
        <v>0.010555298960366152</v>
      </c>
      <c r="X191">
        <f t="shared" si="109"/>
        <v>0.0016712515281943601</v>
      </c>
      <c r="Y191">
        <f t="shared" si="110"/>
        <v>0.9999999999999964</v>
      </c>
      <c r="Z191">
        <f t="shared" si="86"/>
        <v>0.00011353099265909391</v>
      </c>
    </row>
    <row r="192" spans="1:26" ht="13.5">
      <c r="A192">
        <f ca="1" t="shared" si="87"/>
        <v>24.708419481471147</v>
      </c>
      <c r="B192">
        <f ca="1" t="shared" si="88"/>
        <v>8</v>
      </c>
      <c r="C192">
        <f t="shared" si="85"/>
        <v>18.39999999999999</v>
      </c>
      <c r="D192">
        <f t="shared" si="89"/>
        <v>0.0006594225629628357</v>
      </c>
      <c r="E192">
        <f t="shared" si="90"/>
        <v>0.00011343407347204991</v>
      </c>
      <c r="F192">
        <f t="shared" si="91"/>
        <v>0.00023596352079803055</v>
      </c>
      <c r="G192">
        <f t="shared" si="92"/>
        <v>0.0005091793227761026</v>
      </c>
      <c r="H192">
        <f t="shared" si="93"/>
        <v>0.0011096105734054334</v>
      </c>
      <c r="I192">
        <f t="shared" si="94"/>
        <v>0.0023888697573898297</v>
      </c>
      <c r="J192">
        <f t="shared" si="95"/>
        <v>0.004994430877252074</v>
      </c>
      <c r="K192">
        <f t="shared" si="96"/>
        <v>0.010003381365666334</v>
      </c>
      <c r="L192">
        <f t="shared" si="97"/>
        <v>0.01897671392534986</v>
      </c>
      <c r="M192">
        <f t="shared" si="98"/>
        <v>0.03374610799217708</v>
      </c>
      <c r="N192">
        <f t="shared" si="99"/>
        <v>0.05568874093029846</v>
      </c>
      <c r="O192">
        <f t="shared" si="100"/>
        <v>0.0843826122728894</v>
      </c>
      <c r="P192">
        <f t="shared" si="101"/>
        <v>0.11603005789483127</v>
      </c>
      <c r="Q192">
        <f t="shared" si="102"/>
        <v>0.14280867248653026</v>
      </c>
      <c r="R192">
        <f t="shared" si="103"/>
        <v>0.15471066664881108</v>
      </c>
      <c r="S192">
        <f t="shared" si="104"/>
        <v>0.14439711563997049</v>
      </c>
      <c r="T192">
        <f t="shared" si="105"/>
        <v>0.112810334966163</v>
      </c>
      <c r="U192">
        <f t="shared" si="106"/>
        <v>0.07078290773259832</v>
      </c>
      <c r="V192">
        <f t="shared" si="107"/>
        <v>0.033425212943040294</v>
      </c>
      <c r="W192">
        <f t="shared" si="108"/>
        <v>0.010555310501101605</v>
      </c>
      <c r="X192">
        <f t="shared" si="109"/>
        <v>0.0016712540125125284</v>
      </c>
      <c r="Y192">
        <f t="shared" si="110"/>
        <v>0.9999999999999962</v>
      </c>
      <c r="Z192">
        <f t="shared" si="86"/>
        <v>0.0001135089238175128</v>
      </c>
    </row>
    <row r="193" spans="1:26" ht="13.5">
      <c r="A193">
        <f ca="1" t="shared" si="87"/>
        <v>24.772107650045577</v>
      </c>
      <c r="B193">
        <f ca="1" t="shared" si="88"/>
        <v>7</v>
      </c>
      <c r="C193">
        <f t="shared" si="85"/>
        <v>18.499999999999993</v>
      </c>
      <c r="D193">
        <f t="shared" si="89"/>
        <v>0.0006628255851669972</v>
      </c>
      <c r="E193">
        <f t="shared" si="90"/>
        <v>0.00011341262553592551</v>
      </c>
      <c r="F193">
        <f t="shared" si="91"/>
        <v>0.0002359346518361972</v>
      </c>
      <c r="G193">
        <f t="shared" si="92"/>
        <v>0.0005091391589706446</v>
      </c>
      <c r="H193">
        <f t="shared" si="93"/>
        <v>0.0011095531120234232</v>
      </c>
      <c r="I193">
        <f t="shared" si="94"/>
        <v>0.0023887860761552812</v>
      </c>
      <c r="J193">
        <f t="shared" si="95"/>
        <v>0.004994308596711945</v>
      </c>
      <c r="K193">
        <f t="shared" si="96"/>
        <v>0.01000320506802806</v>
      </c>
      <c r="L193">
        <f t="shared" si="97"/>
        <v>0.01897646757836395</v>
      </c>
      <c r="M193">
        <f t="shared" si="98"/>
        <v>0.033745780341419084</v>
      </c>
      <c r="N193">
        <f t="shared" si="99"/>
        <v>0.05568833369224085</v>
      </c>
      <c r="O193">
        <f t="shared" si="100"/>
        <v>0.08438214845504412</v>
      </c>
      <c r="P193">
        <f t="shared" si="101"/>
        <v>0.11602958460800006</v>
      </c>
      <c r="Q193">
        <f t="shared" si="102"/>
        <v>0.14280825201743186</v>
      </c>
      <c r="R193">
        <f t="shared" si="103"/>
        <v>0.15471035468316777</v>
      </c>
      <c r="S193">
        <f t="shared" si="104"/>
        <v>0.14439693601325373</v>
      </c>
      <c r="T193">
        <f t="shared" si="105"/>
        <v>0.11281026830184668</v>
      </c>
      <c r="U193">
        <f t="shared" si="106"/>
        <v>0.07078290549557452</v>
      </c>
      <c r="V193">
        <f t="shared" si="107"/>
        <v>0.03342522808149178</v>
      </c>
      <c r="W193">
        <f t="shared" si="108"/>
        <v>0.010555319755123808</v>
      </c>
      <c r="X193">
        <f t="shared" si="109"/>
        <v>0.0016712561026096637</v>
      </c>
      <c r="Y193">
        <f t="shared" si="110"/>
        <v>0.9999999999999963</v>
      </c>
      <c r="Z193">
        <f t="shared" si="86"/>
        <v>0.00011348784818530828</v>
      </c>
    </row>
    <row r="194" spans="1:26" ht="13.5">
      <c r="A194">
        <f ca="1" t="shared" si="87"/>
        <v>24.794346968964156</v>
      </c>
      <c r="B194">
        <f ca="1" t="shared" si="88"/>
        <v>8</v>
      </c>
      <c r="C194">
        <f t="shared" si="85"/>
        <v>18.599999999999994</v>
      </c>
      <c r="D194">
        <f t="shared" si="89"/>
        <v>0.000666227963933075</v>
      </c>
      <c r="E194">
        <f t="shared" si="90"/>
        <v>0.00011339212645410665</v>
      </c>
      <c r="F194">
        <f t="shared" si="91"/>
        <v>0.00023590705912878083</v>
      </c>
      <c r="G194">
        <f t="shared" si="92"/>
        <v>0.0005091007598990985</v>
      </c>
      <c r="H194">
        <f t="shared" si="93"/>
        <v>0.0011094981396939235</v>
      </c>
      <c r="I194">
        <f t="shared" si="94"/>
        <v>0.0023887059294294037</v>
      </c>
      <c r="J194">
        <f t="shared" si="95"/>
        <v>0.004994191281528901</v>
      </c>
      <c r="K194">
        <f t="shared" si="96"/>
        <v>0.010003035527215764</v>
      </c>
      <c r="L194">
        <f t="shared" si="97"/>
        <v>0.018976229920077824</v>
      </c>
      <c r="M194">
        <f t="shared" si="98"/>
        <v>0.03374546292552044</v>
      </c>
      <c r="N194">
        <f t="shared" si="99"/>
        <v>0.05568793699761518</v>
      </c>
      <c r="O194">
        <f t="shared" si="100"/>
        <v>0.08438169328463314</v>
      </c>
      <c r="P194">
        <f t="shared" si="101"/>
        <v>0.11602911530932528</v>
      </c>
      <c r="Q194">
        <f t="shared" si="102"/>
        <v>0.14280782864147243</v>
      </c>
      <c r="R194">
        <f t="shared" si="103"/>
        <v>0.15471003262320251</v>
      </c>
      <c r="S194">
        <f t="shared" si="104"/>
        <v>0.1443967415541363</v>
      </c>
      <c r="T194">
        <f t="shared" si="105"/>
        <v>0.11281018646808248</v>
      </c>
      <c r="U194">
        <f t="shared" si="106"/>
        <v>0.0707828918120565</v>
      </c>
      <c r="V194">
        <f t="shared" si="107"/>
        <v>0.03342523702460978</v>
      </c>
      <c r="W194">
        <f t="shared" si="108"/>
        <v>0.010555326834200794</v>
      </c>
      <c r="X194">
        <f t="shared" si="109"/>
        <v>0.0016712578177806273</v>
      </c>
      <c r="Y194">
        <f t="shared" si="110"/>
        <v>0.9999999999999964</v>
      </c>
      <c r="Z194">
        <f t="shared" si="86"/>
        <v>0.00011346772182338918</v>
      </c>
    </row>
    <row r="195" spans="1:26" ht="13.5">
      <c r="A195">
        <f ca="1" t="shared" si="87"/>
        <v>24.94372936939911</v>
      </c>
      <c r="B195">
        <f ca="1" t="shared" si="88"/>
        <v>9</v>
      </c>
      <c r="C195">
        <f t="shared" si="85"/>
        <v>18.699999999999996</v>
      </c>
      <c r="D195">
        <f t="shared" si="89"/>
        <v>0.0006696297277266982</v>
      </c>
      <c r="E195">
        <f t="shared" si="90"/>
        <v>0.00011337253419507018</v>
      </c>
      <c r="F195">
        <f t="shared" si="91"/>
        <v>0.00023588068534193245</v>
      </c>
      <c r="G195">
        <f t="shared" si="92"/>
        <v>0.0005090640451403608</v>
      </c>
      <c r="H195">
        <f t="shared" si="93"/>
        <v>0.001109445541417278</v>
      </c>
      <c r="I195">
        <f t="shared" si="94"/>
        <v>0.0023886291518562244</v>
      </c>
      <c r="J195">
        <f t="shared" si="95"/>
        <v>0.004994078696862897</v>
      </c>
      <c r="K195">
        <f t="shared" si="96"/>
        <v>0.010002872420678096</v>
      </c>
      <c r="L195">
        <f t="shared" si="97"/>
        <v>0.01897600053239548</v>
      </c>
      <c r="M195">
        <f t="shared" si="98"/>
        <v>0.033745155248419215</v>
      </c>
      <c r="N195">
        <f t="shared" si="99"/>
        <v>0.055687550331584595</v>
      </c>
      <c r="O195">
        <f t="shared" si="100"/>
        <v>0.08438124633497548</v>
      </c>
      <c r="P195">
        <f t="shared" si="101"/>
        <v>0.1160286497955597</v>
      </c>
      <c r="Q195">
        <f t="shared" si="102"/>
        <v>0.1428074024896494</v>
      </c>
      <c r="R195">
        <f t="shared" si="103"/>
        <v>0.1547097009509437</v>
      </c>
      <c r="S195">
        <f t="shared" si="104"/>
        <v>0.1443965329783985</v>
      </c>
      <c r="T195">
        <f t="shared" si="105"/>
        <v>0.11281009020056643</v>
      </c>
      <c r="U195">
        <f t="shared" si="106"/>
        <v>0.07078286723890895</v>
      </c>
      <c r="V195">
        <f t="shared" si="107"/>
        <v>0.03342524007445961</v>
      </c>
      <c r="W195">
        <f t="shared" si="108"/>
        <v>0.010555331844555404</v>
      </c>
      <c r="X195">
        <f t="shared" si="109"/>
        <v>0.0016712591763613262</v>
      </c>
      <c r="Y195">
        <f t="shared" si="110"/>
        <v>0.9999999999999962</v>
      </c>
      <c r="Z195">
        <f t="shared" si="86"/>
        <v>0.00011344850268503416</v>
      </c>
    </row>
    <row r="196" spans="1:26" ht="13.5">
      <c r="A196">
        <f ca="1" t="shared" si="87"/>
        <v>25.114034579027628</v>
      </c>
      <c r="B196">
        <f ca="1" t="shared" si="88"/>
        <v>10</v>
      </c>
      <c r="C196">
        <f t="shared" si="85"/>
        <v>18.799999999999997</v>
      </c>
      <c r="D196">
        <f t="shared" si="89"/>
        <v>0.0006730309037525503</v>
      </c>
      <c r="E196">
        <f t="shared" si="90"/>
        <v>0.00011335380854120234</v>
      </c>
      <c r="F196">
        <f t="shared" si="91"/>
        <v>0.00023585547567103282</v>
      </c>
      <c r="G196">
        <f t="shared" si="92"/>
        <v>0.0005090289378985574</v>
      </c>
      <c r="H196">
        <f t="shared" si="93"/>
        <v>0.0011093952074829013</v>
      </c>
      <c r="I196">
        <f t="shared" si="94"/>
        <v>0.0023885555858205567</v>
      </c>
      <c r="J196">
        <f t="shared" si="95"/>
        <v>0.004993970619033642</v>
      </c>
      <c r="K196">
        <f t="shared" si="96"/>
        <v>0.010002715441384494</v>
      </c>
      <c r="L196">
        <f t="shared" si="97"/>
        <v>0.01897577901755245</v>
      </c>
      <c r="M196">
        <f t="shared" si="98"/>
        <v>0.033744856838403725</v>
      </c>
      <c r="N196">
        <f t="shared" si="99"/>
        <v>0.05568717320482634</v>
      </c>
      <c r="O196">
        <f t="shared" si="100"/>
        <v>0.08438080720081448</v>
      </c>
      <c r="P196">
        <f t="shared" si="101"/>
        <v>0.11602818787406569</v>
      </c>
      <c r="Q196">
        <f t="shared" si="102"/>
        <v>0.14280697368716067</v>
      </c>
      <c r="R196">
        <f t="shared" si="103"/>
        <v>0.1547093601252208</v>
      </c>
      <c r="S196">
        <f t="shared" si="104"/>
        <v>0.144396310966888</v>
      </c>
      <c r="T196">
        <f t="shared" si="105"/>
        <v>0.11280998019885628</v>
      </c>
      <c r="U196">
        <f t="shared" si="106"/>
        <v>0.07078283230553305</v>
      </c>
      <c r="V196">
        <f t="shared" si="107"/>
        <v>0.033425237518167054</v>
      </c>
      <c r="W196">
        <f t="shared" si="108"/>
        <v>0.010555334887145586</v>
      </c>
      <c r="X196">
        <f t="shared" si="109"/>
        <v>0.001671260195777294</v>
      </c>
      <c r="Y196">
        <f t="shared" si="110"/>
        <v>0.9999999999999962</v>
      </c>
      <c r="Z196">
        <f t="shared" si="86"/>
        <v>0.00011343015053793168</v>
      </c>
    </row>
    <row r="197" spans="1:26" ht="13.5">
      <c r="A197">
        <f ca="1" t="shared" si="87"/>
        <v>25.217716743730893</v>
      </c>
      <c r="B197">
        <f ca="1" t="shared" si="88"/>
        <v>11</v>
      </c>
      <c r="C197">
        <f t="shared" si="85"/>
        <v>18.9</v>
      </c>
      <c r="D197">
        <f t="shared" si="89"/>
        <v>0.0006764315180087863</v>
      </c>
      <c r="E197">
        <f t="shared" si="90"/>
        <v>0.00011333591101381401</v>
      </c>
      <c r="F197">
        <f t="shared" si="91"/>
        <v>0.00023583137773226936</v>
      </c>
      <c r="G197">
        <f t="shared" si="92"/>
        <v>0.0005089953648422891</v>
      </c>
      <c r="H197">
        <f t="shared" si="93"/>
        <v>0.0011093470332276404</v>
      </c>
      <c r="I197">
        <f t="shared" si="94"/>
        <v>0.0023884850810853486</v>
      </c>
      <c r="J197">
        <f t="shared" si="95"/>
        <v>0.004993866834986909</v>
      </c>
      <c r="K197">
        <f t="shared" si="96"/>
        <v>0.010002564297070523</v>
      </c>
      <c r="L197">
        <f t="shared" si="97"/>
        <v>0.018975564997113635</v>
      </c>
      <c r="M197">
        <f t="shared" si="98"/>
        <v>0.03374456724689796</v>
      </c>
      <c r="N197">
        <f t="shared" si="99"/>
        <v>0.05568680515224389</v>
      </c>
      <c r="O197">
        <f t="shared" si="100"/>
        <v>0.08438037549721933</v>
      </c>
      <c r="P197">
        <f t="shared" si="101"/>
        <v>0.11602772936224634</v>
      </c>
      <c r="Q197">
        <f t="shared" si="102"/>
        <v>0.14280654235365417</v>
      </c>
      <c r="R197">
        <f t="shared" si="103"/>
        <v>0.15470901058279302</v>
      </c>
      <c r="S197">
        <f t="shared" si="104"/>
        <v>0.14439607616724914</v>
      </c>
      <c r="T197">
        <f t="shared" si="105"/>
        <v>0.11280985712817611</v>
      </c>
      <c r="U197">
        <f t="shared" si="106"/>
        <v>0.07078278751524449</v>
      </c>
      <c r="V197">
        <f t="shared" si="107"/>
        <v>0.03342522962867069</v>
      </c>
      <c r="W197">
        <f t="shared" si="108"/>
        <v>0.010555336057930218</v>
      </c>
      <c r="X197">
        <f t="shared" si="109"/>
        <v>0.0016712608925897481</v>
      </c>
      <c r="Y197">
        <f t="shared" si="110"/>
        <v>0.9999999999999963</v>
      </c>
      <c r="Z197">
        <f t="shared" si="86"/>
        <v>0.00011341262688918202</v>
      </c>
    </row>
    <row r="198" spans="1:26" ht="13.5">
      <c r="A198">
        <f ca="1" t="shared" si="87"/>
        <v>25.2466871439479</v>
      </c>
      <c r="B198">
        <f ca="1" t="shared" si="88"/>
        <v>12</v>
      </c>
      <c r="C198">
        <f t="shared" si="85"/>
        <v>19</v>
      </c>
      <c r="D198">
        <f t="shared" si="89"/>
        <v>0.0006798315953392007</v>
      </c>
      <c r="E198">
        <f t="shared" si="90"/>
        <v>0.00011331880480102343</v>
      </c>
      <c r="F198">
        <f t="shared" si="91"/>
        <v>0.00023580834145864307</v>
      </c>
      <c r="G198">
        <f t="shared" si="92"/>
        <v>0.0005089632559508246</v>
      </c>
      <c r="H198">
        <f t="shared" si="93"/>
        <v>0.0011093009188050647</v>
      </c>
      <c r="I198">
        <f t="shared" si="94"/>
        <v>0.002388417494446029</v>
      </c>
      <c r="J198">
        <f t="shared" si="95"/>
        <v>0.004993767141786579</v>
      </c>
      <c r="K198">
        <f t="shared" si="96"/>
        <v>0.010002418709520398</v>
      </c>
      <c r="L198">
        <f t="shared" si="97"/>
        <v>0.01897535811102135</v>
      </c>
      <c r="M198">
        <f t="shared" si="98"/>
        <v>0.03374428604730874</v>
      </c>
      <c r="N198">
        <f t="shared" si="99"/>
        <v>0.055686445731745644</v>
      </c>
      <c r="O198">
        <f t="shared" si="100"/>
        <v>0.084379950858544</v>
      </c>
      <c r="P198">
        <f t="shared" si="101"/>
        <v>0.11602727408700811</v>
      </c>
      <c r="Q198">
        <f t="shared" si="102"/>
        <v>0.1428061086034677</v>
      </c>
      <c r="R198">
        <f t="shared" si="103"/>
        <v>0.1547086527394216</v>
      </c>
      <c r="S198">
        <f t="shared" si="104"/>
        <v>0.1443958291955662</v>
      </c>
      <c r="T198">
        <f t="shared" si="105"/>
        <v>0.11280972162112833</v>
      </c>
      <c r="U198">
        <f t="shared" si="106"/>
        <v>0.07078273334658097</v>
      </c>
      <c r="V198">
        <f t="shared" si="107"/>
        <v>0.03342521666543537</v>
      </c>
      <c r="W198">
        <f t="shared" si="108"/>
        <v>0.010555335448121197</v>
      </c>
      <c r="X198">
        <f t="shared" si="109"/>
        <v>0.00167126128253927</v>
      </c>
      <c r="Y198">
        <f t="shared" si="110"/>
        <v>0.9999999999999961</v>
      </c>
      <c r="Z198">
        <f t="shared" si="86"/>
        <v>0.00011339589491316718</v>
      </c>
    </row>
    <row r="199" spans="1:26" ht="13.5">
      <c r="A199">
        <f ca="1" t="shared" si="87"/>
        <v>25.276186286166226</v>
      </c>
      <c r="B199">
        <f ca="1" t="shared" si="88"/>
        <v>13</v>
      </c>
      <c r="C199">
        <f t="shared" si="85"/>
        <v>19.1</v>
      </c>
      <c r="D199">
        <f t="shared" si="89"/>
        <v>0.0006832311594832314</v>
      </c>
      <c r="E199">
        <f t="shared" si="90"/>
        <v>0.00011330245468841408</v>
      </c>
      <c r="F199">
        <f t="shared" si="91"/>
        <v>0.00023578631900024019</v>
      </c>
      <c r="G199">
        <f t="shared" si="92"/>
        <v>0.0005089325443669536</v>
      </c>
      <c r="H199">
        <f t="shared" si="93"/>
        <v>0.0011092567689652008</v>
      </c>
      <c r="I199">
        <f t="shared" si="94"/>
        <v>0.002388352689401069</v>
      </c>
      <c r="J199">
        <f t="shared" si="95"/>
        <v>0.004993671346131176</v>
      </c>
      <c r="K199">
        <f t="shared" si="96"/>
        <v>0.010002278413884819</v>
      </c>
      <c r="L199">
        <f t="shared" si="97"/>
        <v>0.01897515801669112</v>
      </c>
      <c r="M199">
        <f t="shared" si="98"/>
        <v>0.0337440128339315</v>
      </c>
      <c r="N199">
        <f t="shared" si="99"/>
        <v>0.055686094523086475</v>
      </c>
      <c r="O199">
        <f t="shared" si="100"/>
        <v>0.08437953293744092</v>
      </c>
      <c r="P199">
        <f t="shared" si="101"/>
        <v>0.11602682188425298</v>
      </c>
      <c r="Q199">
        <f t="shared" si="102"/>
        <v>0.14280567254585846</v>
      </c>
      <c r="R199">
        <f t="shared" si="103"/>
        <v>0.15470828699089006</v>
      </c>
      <c r="S199">
        <f t="shared" si="104"/>
        <v>0.14439557063792277</v>
      </c>
      <c r="T199">
        <f t="shared" si="105"/>
        <v>0.11280957427931929</v>
      </c>
      <c r="U199">
        <f t="shared" si="106"/>
        <v>0.07078267025454268</v>
      </c>
      <c r="V199">
        <f t="shared" si="107"/>
        <v>0.03342519887512914</v>
      </c>
      <c r="W199">
        <f t="shared" si="108"/>
        <v>0.01055533314442253</v>
      </c>
      <c r="X199">
        <f t="shared" si="109"/>
        <v>0.0016712613805872217</v>
      </c>
      <c r="Y199">
        <f t="shared" si="110"/>
        <v>0.9999999999999963</v>
      </c>
      <c r="Z199">
        <f t="shared" si="86"/>
        <v>0.0001133799193821957</v>
      </c>
    </row>
    <row r="200" spans="1:26" ht="13.5">
      <c r="A200">
        <f ca="1" t="shared" si="87"/>
        <v>25.33891029303731</v>
      </c>
      <c r="B200">
        <f ca="1" t="shared" si="88"/>
        <v>14</v>
      </c>
      <c r="C200">
        <f t="shared" si="85"/>
        <v>19.200000000000003</v>
      </c>
      <c r="D200">
        <f t="shared" si="89"/>
        <v>0.0006866302331238838</v>
      </c>
      <c r="E200">
        <f t="shared" si="90"/>
        <v>0.00011328682699237673</v>
      </c>
      <c r="F200">
        <f t="shared" si="91"/>
        <v>0.00023576526462860769</v>
      </c>
      <c r="G200">
        <f t="shared" si="92"/>
        <v>0.0005089031662562219</v>
      </c>
      <c r="H200">
        <f t="shared" si="93"/>
        <v>0.001109214492844246</v>
      </c>
      <c r="I200">
        <f t="shared" si="94"/>
        <v>0.0023882905358379837</v>
      </c>
      <c r="J200">
        <f t="shared" si="95"/>
        <v>0.004993579263893683</v>
      </c>
      <c r="K200">
        <f t="shared" si="96"/>
        <v>0.010002143158032377</v>
      </c>
      <c r="L200">
        <f t="shared" si="97"/>
        <v>0.01897496438815261</v>
      </c>
      <c r="M200">
        <f t="shared" si="98"/>
        <v>0.033743747220911585</v>
      </c>
      <c r="N200">
        <f t="shared" si="99"/>
        <v>0.05568575112676889</v>
      </c>
      <c r="O200">
        <f t="shared" si="100"/>
        <v>0.08437912140392645</v>
      </c>
      <c r="P200">
        <f t="shared" si="101"/>
        <v>0.11602637259839853</v>
      </c>
      <c r="Q200">
        <f t="shared" si="102"/>
        <v>0.14280523428522332</v>
      </c>
      <c r="R200">
        <f t="shared" si="103"/>
        <v>0.15470791371397324</v>
      </c>
      <c r="S200">
        <f t="shared" si="104"/>
        <v>0.14439530105188358</v>
      </c>
      <c r="T200">
        <f t="shared" si="105"/>
        <v>0.11280941567490167</v>
      </c>
      <c r="U200">
        <f t="shared" si="106"/>
        <v>0.07078259867176942</v>
      </c>
      <c r="V200">
        <f t="shared" si="107"/>
        <v>0.03342517649226539</v>
      </c>
      <c r="W200">
        <f t="shared" si="108"/>
        <v>0.010555329229257126</v>
      </c>
      <c r="X200">
        <f t="shared" si="109"/>
        <v>0.001671261200955029</v>
      </c>
      <c r="Y200">
        <f t="shared" si="110"/>
        <v>0.9999999999999962</v>
      </c>
      <c r="Z200">
        <f t="shared" si="86"/>
        <v>0.00011336466659983218</v>
      </c>
    </row>
    <row r="201" spans="1:26" ht="13.5">
      <c r="A201">
        <f ca="1" t="shared" si="87"/>
        <v>25.537092302390246</v>
      </c>
      <c r="B201">
        <f ca="1" t="shared" si="88"/>
        <v>15</v>
      </c>
      <c r="C201">
        <f t="shared" si="85"/>
        <v>19.300000000000004</v>
      </c>
      <c r="D201">
        <f t="shared" si="89"/>
        <v>0.0006900288379336552</v>
      </c>
      <c r="E201">
        <f t="shared" si="90"/>
        <v>0.00011327188949604611</v>
      </c>
      <c r="F201">
        <f t="shared" si="91"/>
        <v>0.0002357451346450776</v>
      </c>
      <c r="G201">
        <f t="shared" si="92"/>
        <v>0.0005088750606722841</v>
      </c>
      <c r="H201">
        <f t="shared" si="93"/>
        <v>0.0011091740037638118</v>
      </c>
      <c r="I201">
        <f t="shared" si="94"/>
        <v>0.002388230909734064</v>
      </c>
      <c r="J201">
        <f t="shared" si="95"/>
        <v>0.004993490719683516</v>
      </c>
      <c r="K201">
        <f t="shared" si="96"/>
        <v>0.010002012701932819</v>
      </c>
      <c r="L201">
        <f t="shared" si="97"/>
        <v>0.01897477691523359</v>
      </c>
      <c r="M201">
        <f t="shared" si="98"/>
        <v>0.03374348884125815</v>
      </c>
      <c r="N201">
        <f t="shared" si="99"/>
        <v>0.05568541516300074</v>
      </c>
      <c r="O201">
        <f t="shared" si="100"/>
        <v>0.08437871594449503</v>
      </c>
      <c r="P201">
        <f t="shared" si="101"/>
        <v>0.11602592608192444</v>
      </c>
      <c r="Q201">
        <f t="shared" si="102"/>
        <v>0.14280479392130968</v>
      </c>
      <c r="R201">
        <f t="shared" si="103"/>
        <v>0.15470753326735995</v>
      </c>
      <c r="S201">
        <f t="shared" si="104"/>
        <v>0.1443950209679012</v>
      </c>
      <c r="T201">
        <f t="shared" si="105"/>
        <v>0.1128092463520391</v>
      </c>
      <c r="U201">
        <f t="shared" si="106"/>
        <v>0.07078251900965767</v>
      </c>
      <c r="V201">
        <f t="shared" si="107"/>
        <v>0.03342514973981208</v>
      </c>
      <c r="W201">
        <f t="shared" si="108"/>
        <v>0.010555323780981925</v>
      </c>
      <c r="X201">
        <f t="shared" si="109"/>
        <v>0.0016712607571614385</v>
      </c>
      <c r="Y201">
        <f t="shared" si="110"/>
        <v>0.9999999999999962</v>
      </c>
      <c r="Z201">
        <f t="shared" si="86"/>
        <v>0.0001133501043368213</v>
      </c>
    </row>
    <row r="202" spans="1:26" ht="13.5">
      <c r="A202">
        <f ca="1" t="shared" si="87"/>
        <v>25.635909160996086</v>
      </c>
      <c r="B202">
        <f ca="1" t="shared" si="88"/>
        <v>14</v>
      </c>
      <c r="C202">
        <f aca="true" t="shared" si="111" ref="C202:C207">C201+H$2</f>
        <v>19.400000000000006</v>
      </c>
      <c r="D202">
        <f t="shared" si="89"/>
        <v>0.0006934269946185365</v>
      </c>
      <c r="E202">
        <f t="shared" si="90"/>
        <v>0.000113257611387745</v>
      </c>
      <c r="F202">
        <f t="shared" si="91"/>
        <v>0.00023572588729288893</v>
      </c>
      <c r="G202">
        <f t="shared" si="92"/>
        <v>0.0005088481694281175</v>
      </c>
      <c r="H202">
        <f t="shared" si="93"/>
        <v>0.0011091352190392765</v>
      </c>
      <c r="I202">
        <f t="shared" si="94"/>
        <v>0.0023881736928711332</v>
      </c>
      <c r="J202">
        <f t="shared" si="95"/>
        <v>0.004993405546429571</v>
      </c>
      <c r="K202">
        <f t="shared" si="96"/>
        <v>0.010001886817070631</v>
      </c>
      <c r="L202">
        <f t="shared" si="97"/>
        <v>0.018974595302784534</v>
      </c>
      <c r="M202">
        <f t="shared" si="98"/>
        <v>0.03374323734590801</v>
      </c>
      <c r="N202">
        <f t="shared" si="99"/>
        <v>0.05568508627070629</v>
      </c>
      <c r="O202">
        <f t="shared" si="100"/>
        <v>0.08437831626127978</v>
      </c>
      <c r="P202">
        <f t="shared" si="101"/>
        <v>0.11602548219494373</v>
      </c>
      <c r="Q202">
        <f t="shared" si="102"/>
        <v>0.14280435154941792</v>
      </c>
      <c r="R202">
        <f t="shared" si="103"/>
        <v>0.15470714599252902</v>
      </c>
      <c r="S202">
        <f t="shared" si="104"/>
        <v>0.14439473089065266</v>
      </c>
      <c r="T202">
        <f t="shared" si="105"/>
        <v>0.11280906682829618</v>
      </c>
      <c r="U202">
        <f t="shared" si="106"/>
        <v>0.07078243165942058</v>
      </c>
      <c r="V202">
        <f t="shared" si="107"/>
        <v>0.03342511882976979</v>
      </c>
      <c r="W202">
        <f t="shared" si="108"/>
        <v>0.010555316874091983</v>
      </c>
      <c r="X202">
        <f t="shared" si="109"/>
        <v>0.0016712600620578584</v>
      </c>
      <c r="Y202">
        <f t="shared" si="110"/>
        <v>0.9999999999999962</v>
      </c>
      <c r="Z202">
        <f t="shared" si="86"/>
        <v>0.00011333620176951951</v>
      </c>
    </row>
    <row r="203" spans="1:26" ht="13.5">
      <c r="A203">
        <f ca="1" t="shared" si="87"/>
        <v>25.649115667562377</v>
      </c>
      <c r="B203">
        <f ca="1" t="shared" si="88"/>
        <v>15</v>
      </c>
      <c r="C203">
        <f t="shared" si="111"/>
        <v>19.500000000000007</v>
      </c>
      <c r="D203">
        <f t="shared" si="89"/>
        <v>0.0006968247229601689</v>
      </c>
      <c r="E203">
        <f t="shared" si="90"/>
        <v>0.00011324396320185022</v>
      </c>
      <c r="F203">
        <f t="shared" si="91"/>
        <v>0.0002357074826729619</v>
      </c>
      <c r="G203">
        <f t="shared" si="92"/>
        <v>0.0005088224369728502</v>
      </c>
      <c r="H203">
        <f t="shared" si="93"/>
        <v>0.0011090980597968348</v>
      </c>
      <c r="I203">
        <f t="shared" si="94"/>
        <v>0.0023881187725636795</v>
      </c>
      <c r="J203">
        <f t="shared" si="95"/>
        <v>0.004993323584983335</v>
      </c>
      <c r="K203">
        <f t="shared" si="96"/>
        <v>0.010001765285887369</v>
      </c>
      <c r="L203">
        <f t="shared" si="97"/>
        <v>0.018974419269941967</v>
      </c>
      <c r="M203">
        <f t="shared" si="98"/>
        <v>0.03374299240283685</v>
      </c>
      <c r="N203">
        <f t="shared" si="99"/>
        <v>0.055684764106588056</v>
      </c>
      <c r="O203">
        <f t="shared" si="100"/>
        <v>0.08437792207125684</v>
      </c>
      <c r="P203">
        <f t="shared" si="101"/>
        <v>0.11602504080479747</v>
      </c>
      <c r="Q203">
        <f t="shared" si="102"/>
        <v>0.14280390726059497</v>
      </c>
      <c r="R203">
        <f t="shared" si="103"/>
        <v>0.1547067522145835</v>
      </c>
      <c r="S203">
        <f t="shared" si="104"/>
        <v>0.14439443130030857</v>
      </c>
      <c r="T203">
        <f t="shared" si="105"/>
        <v>0.11280887759595848</v>
      </c>
      <c r="U203">
        <f t="shared" si="106"/>
        <v>0.07078233699309429</v>
      </c>
      <c r="V203">
        <f t="shared" si="107"/>
        <v>0.03342508396372022</v>
      </c>
      <c r="W203">
        <f t="shared" si="108"/>
        <v>0.010555308579414092</v>
      </c>
      <c r="X203">
        <f t="shared" si="109"/>
        <v>0.0016712591278618817</v>
      </c>
      <c r="Y203">
        <f t="shared" si="110"/>
        <v>0.9999999999999964</v>
      </c>
      <c r="Z203">
        <f t="shared" si="86"/>
        <v>0.00011332292942074887</v>
      </c>
    </row>
    <row r="204" spans="1:26" ht="13.5">
      <c r="A204">
        <f ca="1" t="shared" si="87"/>
        <v>26.042697418430137</v>
      </c>
      <c r="B204">
        <f ca="1" t="shared" si="88"/>
        <v>14</v>
      </c>
      <c r="C204">
        <f t="shared" si="111"/>
        <v>19.60000000000001</v>
      </c>
      <c r="D204">
        <f t="shared" si="89"/>
        <v>0.0007002220418562245</v>
      </c>
      <c r="E204">
        <f t="shared" si="90"/>
        <v>0.00011323091676199666</v>
      </c>
      <c r="F204">
        <f t="shared" si="91"/>
        <v>0.00023568988266318335</v>
      </c>
      <c r="G204">
        <f t="shared" si="92"/>
        <v>0.0005087978102739702</v>
      </c>
      <c r="H204">
        <f t="shared" si="93"/>
        <v>0.0011090624507988562</v>
      </c>
      <c r="I204">
        <f t="shared" si="94"/>
        <v>0.002388066041399735</v>
      </c>
      <c r="J204">
        <f t="shared" si="95"/>
        <v>0.004993244683741061</v>
      </c>
      <c r="K204">
        <f t="shared" si="96"/>
        <v>0.01000164790125134</v>
      </c>
      <c r="L204">
        <f t="shared" si="97"/>
        <v>0.01897424854942845</v>
      </c>
      <c r="M204">
        <f t="shared" si="98"/>
        <v>0.033742753696215225</v>
      </c>
      <c r="N204">
        <f t="shared" si="99"/>
        <v>0.05568444834423661</v>
      </c>
      <c r="O204">
        <f t="shared" si="100"/>
        <v>0.08437753310549105</v>
      </c>
      <c r="P204">
        <f t="shared" si="101"/>
        <v>0.11602460178567175</v>
      </c>
      <c r="Q204">
        <f t="shared" si="102"/>
        <v>0.14280346114182008</v>
      </c>
      <c r="R204">
        <f t="shared" si="103"/>
        <v>0.15470635224304294</v>
      </c>
      <c r="S204">
        <f t="shared" si="104"/>
        <v>0.14439412265373913</v>
      </c>
      <c r="T204">
        <f t="shared" si="105"/>
        <v>0.11280867912328549</v>
      </c>
      <c r="U204">
        <f t="shared" si="106"/>
        <v>0.07078223536449278</v>
      </c>
      <c r="V204">
        <f t="shared" si="107"/>
        <v>0.03342504533334674</v>
      </c>
      <c r="W204">
        <f t="shared" si="108"/>
        <v>0.01055529896429049</v>
      </c>
      <c r="X204">
        <f t="shared" si="109"/>
        <v>0.0016712579661890916</v>
      </c>
      <c r="Y204">
        <f t="shared" si="110"/>
        <v>0.9999999999999963</v>
      </c>
      <c r="Z204">
        <f t="shared" si="86"/>
        <v>0.00011331025910298902</v>
      </c>
    </row>
    <row r="205" spans="1:26" ht="13.5">
      <c r="A205">
        <f ca="1" t="shared" si="87"/>
        <v>26.05693105470192</v>
      </c>
      <c r="B205">
        <f ca="1" t="shared" si="88"/>
        <v>15</v>
      </c>
      <c r="C205">
        <f t="shared" si="111"/>
        <v>19.70000000000001</v>
      </c>
      <c r="D205">
        <f t="shared" si="89"/>
        <v>0.0007036189693590844</v>
      </c>
      <c r="E205">
        <f t="shared" si="90"/>
        <v>0.00011321844512653809</v>
      </c>
      <c r="F205">
        <f t="shared" si="91"/>
        <v>0.00023567305084106635</v>
      </c>
      <c r="G205">
        <f t="shared" si="92"/>
        <v>0.0005087742387046861</v>
      </c>
      <c r="H205">
        <f t="shared" si="93"/>
        <v>0.0011090283202771821</v>
      </c>
      <c r="I205">
        <f t="shared" si="94"/>
        <v>0.002388015396993899</v>
      </c>
      <c r="J205">
        <f t="shared" si="95"/>
        <v>0.004993168698284106</v>
      </c>
      <c r="K205">
        <f t="shared" si="96"/>
        <v>0.010001534465953272</v>
      </c>
      <c r="L205">
        <f t="shared" si="97"/>
        <v>0.018974082886887435</v>
      </c>
      <c r="M205">
        <f t="shared" si="98"/>
        <v>0.03374252092560722</v>
      </c>
      <c r="N205">
        <f t="shared" si="99"/>
        <v>0.05568413867328591</v>
      </c>
      <c r="O205">
        <f t="shared" si="100"/>
        <v>0.08437714910842106</v>
      </c>
      <c r="P205">
        <f t="shared" si="101"/>
        <v>0.11602416501823538</v>
      </c>
      <c r="Q205">
        <f t="shared" si="102"/>
        <v>0.14280301327618258</v>
      </c>
      <c r="R205">
        <f t="shared" si="103"/>
        <v>0.1547059463725976</v>
      </c>
      <c r="S205">
        <f t="shared" si="104"/>
        <v>0.1443938053856594</v>
      </c>
      <c r="T205">
        <f t="shared" si="105"/>
        <v>0.11280847185570059</v>
      </c>
      <c r="U205">
        <f t="shared" si="106"/>
        <v>0.07078212711011439</v>
      </c>
      <c r="V205">
        <f t="shared" si="107"/>
        <v>0.03342500312092833</v>
      </c>
      <c r="W205">
        <f t="shared" si="108"/>
        <v>0.010555288092753183</v>
      </c>
      <c r="X205">
        <f t="shared" si="109"/>
        <v>0.001671256588083233</v>
      </c>
      <c r="Y205">
        <f t="shared" si="110"/>
        <v>0.999999999999996</v>
      </c>
      <c r="Z205">
        <f t="shared" si="86"/>
        <v>0.00011329816386382623</v>
      </c>
    </row>
    <row r="206" spans="1:26" ht="13.5">
      <c r="A206">
        <f ca="1" t="shared" si="87"/>
        <v>26.26599333929901</v>
      </c>
      <c r="B206">
        <f ca="1" t="shared" si="88"/>
        <v>14</v>
      </c>
      <c r="C206">
        <f t="shared" si="111"/>
        <v>19.80000000000001</v>
      </c>
      <c r="D206">
        <f t="shared" si="89"/>
        <v>0.0007070155227128805</v>
      </c>
      <c r="E206">
        <f t="shared" si="90"/>
        <v>0.00011320652253618481</v>
      </c>
      <c r="F206">
        <f t="shared" si="91"/>
        <v>0.0002356569524096533</v>
      </c>
      <c r="G206">
        <f t="shared" si="92"/>
        <v>0.0005087516739362232</v>
      </c>
      <c r="H206">
        <f t="shared" si="93"/>
        <v>0.0011089955997740017</v>
      </c>
      <c r="I206">
        <f t="shared" si="94"/>
        <v>0.0023879667417519394</v>
      </c>
      <c r="J206">
        <f t="shared" si="95"/>
        <v>0.004993095491036541</v>
      </c>
      <c r="K206">
        <f t="shared" si="96"/>
        <v>0.010001424792226654</v>
      </c>
      <c r="L206">
        <f t="shared" si="97"/>
        <v>0.018973922040251168</v>
      </c>
      <c r="M206">
        <f t="shared" si="98"/>
        <v>0.03374229380520944</v>
      </c>
      <c r="N206">
        <f t="shared" si="99"/>
        <v>0.055683834798611706</v>
      </c>
      <c r="O206">
        <f t="shared" si="100"/>
        <v>0.08437676983718137</v>
      </c>
      <c r="P206">
        <f t="shared" si="101"/>
        <v>0.1160237303892973</v>
      </c>
      <c r="Q206">
        <f t="shared" si="102"/>
        <v>0.14280256374305228</v>
      </c>
      <c r="R206">
        <f t="shared" si="103"/>
        <v>0.1547055348838254</v>
      </c>
      <c r="S206">
        <f t="shared" si="104"/>
        <v>0.14439347990971768</v>
      </c>
      <c r="T206">
        <f t="shared" si="105"/>
        <v>0.11280825621692073</v>
      </c>
      <c r="U206">
        <f t="shared" si="106"/>
        <v>0.07078201255000237</v>
      </c>
      <c r="V206">
        <f t="shared" si="107"/>
        <v>0.03342495749980842</v>
      </c>
      <c r="W206">
        <f t="shared" si="108"/>
        <v>0.010555276025689356</v>
      </c>
      <c r="X206">
        <f t="shared" si="109"/>
        <v>0.0016712550040448456</v>
      </c>
      <c r="Y206">
        <f t="shared" si="110"/>
        <v>0.9999999999999962</v>
      </c>
      <c r="Z206">
        <f t="shared" si="86"/>
        <v>0.0001132866179335795</v>
      </c>
    </row>
    <row r="207" spans="1:26" ht="13.5">
      <c r="A207">
        <f ca="1" t="shared" si="87"/>
        <v>26.366359412799184</v>
      </c>
      <c r="B207">
        <f ca="1" t="shared" si="88"/>
        <v>15</v>
      </c>
      <c r="C207">
        <f t="shared" si="111"/>
        <v>19.900000000000013</v>
      </c>
      <c r="D207">
        <f t="shared" si="89"/>
        <v>0.0007104117183889661</v>
      </c>
      <c r="E207">
        <f t="shared" si="90"/>
        <v>0.0001131951243637409</v>
      </c>
      <c r="F207">
        <f t="shared" si="91"/>
        <v>0.00023564155412653418</v>
      </c>
      <c r="G207">
        <f t="shared" si="92"/>
        <v>0.000508730069834844</v>
      </c>
      <c r="H207">
        <f t="shared" si="93"/>
        <v>0.0011089642239899688</v>
      </c>
      <c r="I207">
        <f t="shared" si="94"/>
        <v>0.002387919982646429</v>
      </c>
      <c r="J207">
        <f t="shared" si="95"/>
        <v>0.004993024930939191</v>
      </c>
      <c r="K207">
        <f t="shared" si="96"/>
        <v>0.010001318701291556</v>
      </c>
      <c r="L207">
        <f t="shared" si="97"/>
        <v>0.018973765779140003</v>
      </c>
      <c r="M207">
        <f t="shared" si="98"/>
        <v>0.03374207206312829</v>
      </c>
      <c r="N207">
        <f t="shared" si="99"/>
        <v>0.05568353643957087</v>
      </c>
      <c r="O207">
        <f t="shared" si="100"/>
        <v>0.08437639506095959</v>
      </c>
      <c r="P207">
        <f t="shared" si="101"/>
        <v>0.11602329779148272</v>
      </c>
      <c r="Q207">
        <f t="shared" si="102"/>
        <v>0.14280211261824247</v>
      </c>
      <c r="R207">
        <f t="shared" si="103"/>
        <v>0.1547051180438738</v>
      </c>
      <c r="S207">
        <f t="shared" si="104"/>
        <v>0.1443931466195292</v>
      </c>
      <c r="T207">
        <f t="shared" si="105"/>
        <v>0.11280803261002947</v>
      </c>
      <c r="U207">
        <f t="shared" si="106"/>
        <v>0.07078189198856173</v>
      </c>
      <c r="V207">
        <f t="shared" si="107"/>
        <v>0.0334249086348399</v>
      </c>
      <c r="W207">
        <f t="shared" si="108"/>
        <v>0.010555262820998359</v>
      </c>
      <c r="X207">
        <f t="shared" si="109"/>
        <v>0.001671253224058427</v>
      </c>
      <c r="Y207">
        <f t="shared" si="110"/>
        <v>0.9999999999999961</v>
      </c>
      <c r="Z207">
        <f t="shared" si="86"/>
        <v>0.00011327559667502634</v>
      </c>
    </row>
    <row r="208" spans="1:26" ht="13.5">
      <c r="A208">
        <f aca="true" ca="1" t="shared" si="112" ref="A208:A271">A207-LN(RAND())/(F$2*B207*(D$2-B207)+G$2*B207)</f>
        <v>26.688066165525598</v>
      </c>
      <c r="B208">
        <f aca="true" ca="1" t="shared" si="113" ref="B208:B271">B207+IF(RAND()&lt;1/(F$2*B207*(D$2-B207)/(G$2*B207)+1),-1,1)</f>
        <v>14</v>
      </c>
      <c r="C208">
        <f aca="true" t="shared" si="114" ref="C208:C271">C207+H$2</f>
        <v>20.000000000000014</v>
      </c>
      <c r="D208">
        <f aca="true" t="shared" si="115" ref="D208:D271">E207*E$5+D207</f>
        <v>0.0007138075721198784</v>
      </c>
      <c r="E208">
        <f aca="true" t="shared" si="116" ref="E208:E271">D207*D$4+F207*F$5+E207*(1-E$4-E$5)</f>
        <v>0.00011318422706586534</v>
      </c>
      <c r="F208">
        <f aca="true" t="shared" si="117" ref="F208:F271">E207*E$4+G207*G$5+F207*(1-F$4-F$5)</f>
        <v>0.00023562682423585734</v>
      </c>
      <c r="G208">
        <f aca="true" t="shared" si="118" ref="G208:G271">F207*F$4+H207*H$5+G207*(1-G$4-G$5)</f>
        <v>0.0005087093823633952</v>
      </c>
      <c r="H208">
        <f aca="true" t="shared" si="119" ref="H208:H271">G207*G$4+I207*I$5+H207*(1-H$4-H$5)</f>
        <v>0.001108934130639232</v>
      </c>
      <c r="I208">
        <f aca="true" t="shared" si="120" ref="I208:I271">H207*H$4+J207*J$5+I207*(1-I$4-I$5)</f>
        <v>0.0023878750310028984</v>
      </c>
      <c r="J208">
        <f aca="true" t="shared" si="121" ref="J208:J271">I207*I$4+K207*K$5+J207*(1-J$4-J$5)</f>
        <v>0.004992956893139314</v>
      </c>
      <c r="K208">
        <f aca="true" t="shared" si="122" ref="K208:K271">J207*J$4+L207*L$5+K207*(1-K$4-K$5)</f>
        <v>0.010001216022920732</v>
      </c>
      <c r="L208">
        <f aca="true" t="shared" si="123" ref="L208:L271">K207*K$4+M207*M$5+L207*(1-L$4-L$5)</f>
        <v>0.018973613884291494</v>
      </c>
      <c r="M208">
        <f aca="true" t="shared" si="124" ref="M208:M271">L207*L$4+N207*N$5+M207*(1-M$4-M$5)</f>
        <v>0.033741855440693615</v>
      </c>
      <c r="N208">
        <f aca="true" t="shared" si="125" ref="N208:N271">M207*M$4+O207*O$5+N207*(1-N$4-N$5)</f>
        <v>0.05568324332927935</v>
      </c>
      <c r="O208">
        <f aca="true" t="shared" si="126" ref="O208:O271">N207*N$4+P207*P$5+O207*(1-O$4-O$5)</f>
        <v>0.08437602456038713</v>
      </c>
      <c r="P208">
        <f aca="true" t="shared" si="127" ref="P208:P271">O207*O$4+Q207*Q$5+P207*(1-P$4-P$5)</f>
        <v>0.11602286712292678</v>
      </c>
      <c r="Q208">
        <f aca="true" t="shared" si="128" ref="Q208:Q271">P207*P$4+R207*R$5+Q207*(1-Q$4-Q$5)</f>
        <v>0.1428016599741663</v>
      </c>
      <c r="R208">
        <f aca="true" t="shared" si="129" ref="R208:R271">Q207*Q$4+S207*S$5+R207*(1-R$4-R$5)</f>
        <v>0.15470469610710827</v>
      </c>
      <c r="S208">
        <f aca="true" t="shared" si="130" ref="S208:S271">R207*R$4+T207*T$5+S207*(1-S$4-S$5)</f>
        <v>0.14439280588965875</v>
      </c>
      <c r="T208">
        <f aca="true" t="shared" si="131" ref="T208:T271">S207*S$4+U207*U$5+T207*(1-T$4-T$5)</f>
        <v>0.11280780141849583</v>
      </c>
      <c r="U208">
        <f aca="true" t="shared" si="132" ref="U208:U271">T207*T$4+V207*V$5+U207*(1-U$4-U$5)</f>
        <v>0.07078176571533498</v>
      </c>
      <c r="V208">
        <f aca="true" t="shared" si="133" ref="V208:V271">U207*U$4+W207*W$5+V207*(1-V$4-V$5)</f>
        <v>0.03342485668280748</v>
      </c>
      <c r="W208">
        <f aca="true" t="shared" si="134" ref="W208:W271">V207*V$4+X207*X$5+W207*(1-W$4-W$5)</f>
        <v>0.010555248533740689</v>
      </c>
      <c r="X208">
        <f aca="true" t="shared" si="135" ref="X208:X271">W207*W$4+X207*(1-X$4-X$5)</f>
        <v>0.0016712512576182149</v>
      </c>
      <c r="Y208">
        <f aca="true" t="shared" si="136" ref="Y208:Y271">SUM(D208:X208)</f>
        <v>0.999999999999996</v>
      </c>
      <c r="Z208">
        <f t="shared" si="86"/>
        <v>0.00011326507653515288</v>
      </c>
    </row>
    <row r="209" spans="1:26" ht="13.5">
      <c r="A209">
        <f ca="1" t="shared" si="112"/>
        <v>26.837325332007527</v>
      </c>
      <c r="B209">
        <f ca="1" t="shared" si="113"/>
        <v>15</v>
      </c>
      <c r="C209">
        <f t="shared" si="114"/>
        <v>20.100000000000016</v>
      </c>
      <c r="D209">
        <f t="shared" si="115"/>
        <v>0.0007172030989318544</v>
      </c>
      <c r="E209">
        <f t="shared" si="116"/>
        <v>0.00011317380813678362</v>
      </c>
      <c r="F209">
        <f t="shared" si="117"/>
        <v>0.00023561273240321434</v>
      </c>
      <c r="G209">
        <f t="shared" si="118"/>
        <v>0.000508689569487186</v>
      </c>
      <c r="H209">
        <f t="shared" si="119"/>
        <v>0.0011089052603110705</v>
      </c>
      <c r="I209">
        <f t="shared" si="120"/>
        <v>0.0023878318022960074</v>
      </c>
      <c r="J209">
        <f t="shared" si="121"/>
        <v>0.004992891258695165</v>
      </c>
      <c r="K209">
        <f t="shared" si="122"/>
        <v>0.010001116595026916</v>
      </c>
      <c r="L209">
        <f t="shared" si="123"/>
        <v>0.018973466147017823</v>
      </c>
      <c r="M209">
        <f t="shared" si="124"/>
        <v>0.033741643691806725</v>
      </c>
      <c r="N209">
        <f t="shared" si="125"/>
        <v>0.055682955213926966</v>
      </c>
      <c r="O209">
        <f t="shared" si="126"/>
        <v>0.08437565812696105</v>
      </c>
      <c r="P209">
        <f t="shared" si="127"/>
        <v>0.11602243828698477</v>
      </c>
      <c r="Q209">
        <f t="shared" si="128"/>
        <v>0.14280120587998613</v>
      </c>
      <c r="R209">
        <f t="shared" si="129"/>
        <v>0.15470426931572942</v>
      </c>
      <c r="S209">
        <f t="shared" si="130"/>
        <v>0.14439245807655376</v>
      </c>
      <c r="T209">
        <f t="shared" si="131"/>
        <v>0.11280756300714204</v>
      </c>
      <c r="U209">
        <f t="shared" si="132"/>
        <v>0.07078163400573842</v>
      </c>
      <c r="V209">
        <f t="shared" si="133"/>
        <v>0.03342480179282871</v>
      </c>
      <c r="W209">
        <f t="shared" si="134"/>
        <v>0.010555233216279407</v>
      </c>
      <c r="X209">
        <f t="shared" si="135"/>
        <v>0.0016712491137526515</v>
      </c>
      <c r="Y209">
        <f t="shared" si="136"/>
        <v>0.999999999999996</v>
      </c>
      <c r="Z209">
        <f t="shared" si="86"/>
        <v>0.00011325503499885443</v>
      </c>
    </row>
    <row r="210" spans="1:26" ht="13.5">
      <c r="A210">
        <f ca="1" t="shared" si="112"/>
        <v>26.863997836608004</v>
      </c>
      <c r="B210">
        <f ca="1" t="shared" si="113"/>
        <v>16</v>
      </c>
      <c r="C210">
        <f t="shared" si="114"/>
        <v>20.200000000000017</v>
      </c>
      <c r="D210">
        <f t="shared" si="115"/>
        <v>0.0007205983131759579</v>
      </c>
      <c r="E210">
        <f t="shared" si="116"/>
        <v>0.00011316384606387852</v>
      </c>
      <c r="F210">
        <f t="shared" si="117"/>
        <v>0.00023559924965328407</v>
      </c>
      <c r="G210">
        <f t="shared" si="118"/>
        <v>0.0005086705910840139</v>
      </c>
      <c r="H210">
        <f t="shared" si="119"/>
        <v>0.001108877556337833</v>
      </c>
      <c r="I210">
        <f t="shared" si="120"/>
        <v>0.002387790215955276</v>
      </c>
      <c r="J210">
        <f t="shared" si="121"/>
        <v>0.004992827914294721</v>
      </c>
      <c r="K210">
        <f t="shared" si="122"/>
        <v>0.010001020263270263</v>
      </c>
      <c r="L210">
        <f t="shared" si="123"/>
        <v>0.01897332236869005</v>
      </c>
      <c r="M210">
        <f t="shared" si="124"/>
        <v>0.033741436582321226</v>
      </c>
      <c r="N210">
        <f t="shared" si="125"/>
        <v>0.05568267185212687</v>
      </c>
      <c r="O210">
        <f t="shared" si="126"/>
        <v>0.08437529556249616</v>
      </c>
      <c r="P210">
        <f t="shared" si="127"/>
        <v>0.11602201119195787</v>
      </c>
      <c r="Q210">
        <f t="shared" si="128"/>
        <v>0.1428007504017569</v>
      </c>
      <c r="R210">
        <f t="shared" si="129"/>
        <v>0.15470383790035958</v>
      </c>
      <c r="S210">
        <f t="shared" si="130"/>
        <v>0.14439210351943144</v>
      </c>
      <c r="T210">
        <f t="shared" si="131"/>
        <v>0.11280731772306266</v>
      </c>
      <c r="U210">
        <f t="shared" si="132"/>
        <v>0.07078149712176149</v>
      </c>
      <c r="V210">
        <f t="shared" si="133"/>
        <v>0.0334247441067346</v>
      </c>
      <c r="W210">
        <f t="shared" si="134"/>
        <v>0.010555216918414361</v>
      </c>
      <c r="X210">
        <f t="shared" si="135"/>
        <v>0.001671246801047604</v>
      </c>
      <c r="Y210">
        <f t="shared" si="136"/>
        <v>0.999999999999996</v>
      </c>
      <c r="Z210">
        <f t="shared" si="86"/>
        <v>0.00011324545054451575</v>
      </c>
    </row>
    <row r="211" spans="1:26" ht="13.5">
      <c r="A211">
        <f ca="1" t="shared" si="112"/>
        <v>26.917360073347947</v>
      </c>
      <c r="B211">
        <f ca="1" t="shared" si="113"/>
        <v>17</v>
      </c>
      <c r="C211">
        <f t="shared" si="114"/>
        <v>20.30000000000002</v>
      </c>
      <c r="D211">
        <f t="shared" si="115"/>
        <v>0.0007239932285578742</v>
      </c>
      <c r="E211">
        <f t="shared" si="116"/>
        <v>0.00011315432028509073</v>
      </c>
      <c r="F211">
        <f t="shared" si="117"/>
        <v>0.0002355863483101256</v>
      </c>
      <c r="G211">
        <f t="shared" si="118"/>
        <v>0.0005086524088581602</v>
      </c>
      <c r="H211">
        <f t="shared" si="119"/>
        <v>0.0011088509646689014</v>
      </c>
      <c r="I211">
        <f t="shared" si="120"/>
        <v>0.0023877501951799123</v>
      </c>
      <c r="J211">
        <f t="shared" si="121"/>
        <v>0.004992766751987871</v>
      </c>
      <c r="K211">
        <f t="shared" si="122"/>
        <v>0.010000926880684931</v>
      </c>
      <c r="L211">
        <f t="shared" si="123"/>
        <v>0.018973182360247913</v>
      </c>
      <c r="M211">
        <f t="shared" si="124"/>
        <v>0.033741233889454776</v>
      </c>
      <c r="N211">
        <f t="shared" si="125"/>
        <v>0.055682393014298115</v>
      </c>
      <c r="O211">
        <f t="shared" si="126"/>
        <v>0.08437493667860509</v>
      </c>
      <c r="P211">
        <f t="shared" si="127"/>
        <v>0.11602158575083404</v>
      </c>
      <c r="Q211">
        <f t="shared" si="128"/>
        <v>0.14280029360256313</v>
      </c>
      <c r="R211">
        <f t="shared" si="129"/>
        <v>0.15470340208060104</v>
      </c>
      <c r="S211">
        <f t="shared" si="130"/>
        <v>0.1443917425411216</v>
      </c>
      <c r="T211">
        <f t="shared" si="131"/>
        <v>0.11280706589649767</v>
      </c>
      <c r="U211">
        <f t="shared" si="132"/>
        <v>0.07078135531263068</v>
      </c>
      <c r="V211">
        <f t="shared" si="133"/>
        <v>0.033424683759431056</v>
      </c>
      <c r="W211">
        <f t="shared" si="134"/>
        <v>0.010555199687509603</v>
      </c>
      <c r="X211">
        <f t="shared" si="135"/>
        <v>0.001671244327668406</v>
      </c>
      <c r="Y211">
        <f t="shared" si="136"/>
        <v>0.999999999999996</v>
      </c>
      <c r="Z211">
        <f t="shared" si="86"/>
        <v>0.00011323630260140107</v>
      </c>
    </row>
    <row r="212" spans="1:26" ht="13.5">
      <c r="A212">
        <f ca="1" t="shared" si="112"/>
        <v>26.9738486062223</v>
      </c>
      <c r="B212">
        <f ca="1" t="shared" si="113"/>
        <v>16</v>
      </c>
      <c r="C212">
        <f t="shared" si="114"/>
        <v>20.40000000000002</v>
      </c>
      <c r="D212">
        <f t="shared" si="115"/>
        <v>0.0007273878581664268</v>
      </c>
      <c r="E212">
        <f t="shared" si="116"/>
        <v>0.00011314521114806193</v>
      </c>
      <c r="F212">
        <f t="shared" si="117"/>
        <v>0.00023557400194001348</v>
      </c>
      <c r="G212">
        <f t="shared" si="118"/>
        <v>0.0005086349862581856</v>
      </c>
      <c r="H212">
        <f t="shared" si="119"/>
        <v>0.0011088254337504025</v>
      </c>
      <c r="I212">
        <f t="shared" si="120"/>
        <v>0.0023877116667623236</v>
      </c>
      <c r="J212">
        <f t="shared" si="121"/>
        <v>0.004992707668931451</v>
      </c>
      <c r="K212">
        <f t="shared" si="122"/>
        <v>0.010000836307323856</v>
      </c>
      <c r="L212">
        <f t="shared" si="123"/>
        <v>0.018973045941733848</v>
      </c>
      <c r="M212">
        <f t="shared" si="124"/>
        <v>0.03374103540123031</v>
      </c>
      <c r="N212">
        <f t="shared" si="125"/>
        <v>0.055682118482079414</v>
      </c>
      <c r="O212">
        <f t="shared" si="126"/>
        <v>0.08437458129620519</v>
      </c>
      <c r="P212">
        <f t="shared" si="127"/>
        <v>0.11602116188104258</v>
      </c>
      <c r="Q212">
        <f t="shared" si="128"/>
        <v>0.14279983554265008</v>
      </c>
      <c r="R212">
        <f t="shared" si="129"/>
        <v>0.1547029620655671</v>
      </c>
      <c r="S212">
        <f t="shared" si="130"/>
        <v>0.14439137544886763</v>
      </c>
      <c r="T212">
        <f t="shared" si="131"/>
        <v>0.11280680784166178</v>
      </c>
      <c r="U212">
        <f t="shared" si="132"/>
        <v>0.07078120881544023</v>
      </c>
      <c r="V212">
        <f t="shared" si="133"/>
        <v>0.033424620879242</v>
      </c>
      <c r="W212">
        <f t="shared" si="134"/>
        <v>0.01055518156861435</v>
      </c>
      <c r="X212">
        <f t="shared" si="135"/>
        <v>0.0016712417013807746</v>
      </c>
      <c r="Y212">
        <f t="shared" si="136"/>
        <v>0.999999999999996</v>
      </c>
      <c r="Z212">
        <f t="shared" si="86"/>
        <v>0.00011322757150878709</v>
      </c>
    </row>
    <row r="213" spans="1:26" ht="13.5">
      <c r="A213">
        <f ca="1" t="shared" si="112"/>
        <v>26.988563153608357</v>
      </c>
      <c r="B213">
        <f ca="1" t="shared" si="113"/>
        <v>15</v>
      </c>
      <c r="C213">
        <f t="shared" si="114"/>
        <v>20.50000000000002</v>
      </c>
      <c r="D213">
        <f t="shared" si="115"/>
        <v>0.0007307822145008687</v>
      </c>
      <c r="E213">
        <f t="shared" si="116"/>
        <v>0.000113136499870955</v>
      </c>
      <c r="F213">
        <f t="shared" si="117"/>
        <v>0.00023556218529671285</v>
      </c>
      <c r="G213">
        <f t="shared" si="118"/>
        <v>0.0005086182883983622</v>
      </c>
      <c r="H213">
        <f t="shared" si="119"/>
        <v>0.0011088009144104112</v>
      </c>
      <c r="I213">
        <f t="shared" si="120"/>
        <v>0.0023876745609198937</v>
      </c>
      <c r="J213">
        <f t="shared" si="121"/>
        <v>0.004992650567146461</v>
      </c>
      <c r="K213">
        <f t="shared" si="122"/>
        <v>0.010000748409920825</v>
      </c>
      <c r="L213">
        <f t="shared" si="123"/>
        <v>0.018972912941850016</v>
      </c>
      <c r="M213">
        <f t="shared" si="124"/>
        <v>0.033740840915945196</v>
      </c>
      <c r="N213">
        <f t="shared" si="125"/>
        <v>0.055681848047772604</v>
      </c>
      <c r="O213">
        <f t="shared" si="126"/>
        <v>0.08437422924505093</v>
      </c>
      <c r="P213">
        <f t="shared" si="127"/>
        <v>0.11602073950422191</v>
      </c>
      <c r="Q213">
        <f t="shared" si="128"/>
        <v>0.1427993762795494</v>
      </c>
      <c r="R213">
        <f t="shared" si="129"/>
        <v>0.15470251805438695</v>
      </c>
      <c r="S213">
        <f t="shared" si="130"/>
        <v>0.14439100253508766</v>
      </c>
      <c r="T213">
        <f t="shared" si="131"/>
        <v>0.11280654385753223</v>
      </c>
      <c r="U213">
        <f t="shared" si="132"/>
        <v>0.0707810578557509</v>
      </c>
      <c r="V213">
        <f t="shared" si="133"/>
        <v>0.033424555588235205</v>
      </c>
      <c r="W213">
        <f t="shared" si="134"/>
        <v>0.010555162604577832</v>
      </c>
      <c r="X213">
        <f t="shared" si="135"/>
        <v>0.0016712389295706733</v>
      </c>
      <c r="Y213">
        <f t="shared" si="136"/>
        <v>0.9999999999999959</v>
      </c>
      <c r="Z213">
        <f t="shared" si="86"/>
        <v>0.00011321923847677315</v>
      </c>
    </row>
    <row r="214" spans="1:26" ht="13.5">
      <c r="A214">
        <f ca="1" t="shared" si="112"/>
        <v>27.043219227011768</v>
      </c>
      <c r="B214">
        <f ca="1" t="shared" si="113"/>
        <v>14</v>
      </c>
      <c r="C214">
        <f t="shared" si="114"/>
        <v>20.600000000000023</v>
      </c>
      <c r="D214">
        <f t="shared" si="115"/>
        <v>0.0007341763094969974</v>
      </c>
      <c r="E214">
        <f t="shared" si="116"/>
        <v>0.00011312816850488839</v>
      </c>
      <c r="F214">
        <f t="shared" si="117"/>
        <v>0.00023555087426909511</v>
      </c>
      <c r="G214">
        <f t="shared" si="118"/>
        <v>0.0005086022819835848</v>
      </c>
      <c r="H214">
        <f t="shared" si="119"/>
        <v>0.0011087773597493967</v>
      </c>
      <c r="I214">
        <f t="shared" si="120"/>
        <v>0.002387638811134644</v>
      </c>
      <c r="J214">
        <f t="shared" si="121"/>
        <v>0.004992595353286918</v>
      </c>
      <c r="K214">
        <f t="shared" si="122"/>
        <v>0.010000663061568993</v>
      </c>
      <c r="L214">
        <f t="shared" si="123"/>
        <v>0.01897278319753718</v>
      </c>
      <c r="M214">
        <f t="shared" si="124"/>
        <v>0.03374065024166691</v>
      </c>
      <c r="N214">
        <f t="shared" si="125"/>
        <v>0.0556815815138142</v>
      </c>
      <c r="O214">
        <f t="shared" si="126"/>
        <v>0.08437388036329009</v>
      </c>
      <c r="P214">
        <f t="shared" si="127"/>
        <v>0.11602031854599996</v>
      </c>
      <c r="Q214">
        <f t="shared" si="128"/>
        <v>0.1427989158681992</v>
      </c>
      <c r="R214">
        <f t="shared" si="129"/>
        <v>0.1547020702366863</v>
      </c>
      <c r="S214">
        <f t="shared" si="130"/>
        <v>0.14439062407809833</v>
      </c>
      <c r="T214">
        <f t="shared" si="131"/>
        <v>0.11280627422859728</v>
      </c>
      <c r="U214">
        <f t="shared" si="132"/>
        <v>0.07078090264815878</v>
      </c>
      <c r="V214">
        <f t="shared" si="133"/>
        <v>0.033424488002531706</v>
      </c>
      <c r="W214">
        <f t="shared" si="134"/>
        <v>0.010555142836158314</v>
      </c>
      <c r="X214">
        <f t="shared" si="135"/>
        <v>0.0016712360192631635</v>
      </c>
      <c r="Y214">
        <f t="shared" si="136"/>
        <v>0.999999999999996</v>
      </c>
      <c r="Z214">
        <f t="shared" si="86"/>
        <v>0.00011321128554870595</v>
      </c>
    </row>
    <row r="215" spans="1:26" ht="13.5">
      <c r="A215">
        <f ca="1" t="shared" si="112"/>
        <v>27.135284342765964</v>
      </c>
      <c r="B215">
        <f ca="1" t="shared" si="113"/>
        <v>13</v>
      </c>
      <c r="C215">
        <f t="shared" si="114"/>
        <v>20.700000000000024</v>
      </c>
      <c r="D215">
        <f t="shared" si="115"/>
        <v>0.000737570154552144</v>
      </c>
      <c r="E215">
        <f t="shared" si="116"/>
        <v>0.00011312019989792304</v>
      </c>
      <c r="F215">
        <f t="shared" si="117"/>
        <v>0.00023554004583099933</v>
      </c>
      <c r="G215">
        <f t="shared" si="118"/>
        <v>0.0005085869352376127</v>
      </c>
      <c r="H215">
        <f t="shared" si="119"/>
        <v>0.001108754725035673</v>
      </c>
      <c r="I215">
        <f t="shared" si="120"/>
        <v>0.0023876043540004077</v>
      </c>
      <c r="J215">
        <f t="shared" si="121"/>
        <v>0.004992541938419746</v>
      </c>
      <c r="K215">
        <f t="shared" si="122"/>
        <v>0.010000580141415041</v>
      </c>
      <c r="L215">
        <f t="shared" si="123"/>
        <v>0.018972656553574364</v>
      </c>
      <c r="M215">
        <f t="shared" si="124"/>
        <v>0.033740463195753835</v>
      </c>
      <c r="N215">
        <f t="shared" si="125"/>
        <v>0.05568131869227369</v>
      </c>
      <c r="O215">
        <f t="shared" si="126"/>
        <v>0.08437353449704284</v>
      </c>
      <c r="P215">
        <f t="shared" si="127"/>
        <v>0.11601989893578628</v>
      </c>
      <c r="Q215">
        <f t="shared" si="128"/>
        <v>0.14279845436105912</v>
      </c>
      <c r="R215">
        <f t="shared" si="129"/>
        <v>0.1547016187930447</v>
      </c>
      <c r="S215">
        <f t="shared" si="130"/>
        <v>0.14439024034280215</v>
      </c>
      <c r="T215">
        <f t="shared" si="131"/>
        <v>0.11280599922556732</v>
      </c>
      <c r="U215">
        <f t="shared" si="132"/>
        <v>0.07078074339683556</v>
      </c>
      <c r="V215">
        <f t="shared" si="133"/>
        <v>0.03342441823259962</v>
      </c>
      <c r="W215">
        <f t="shared" si="134"/>
        <v>0.010555122302126642</v>
      </c>
      <c r="X215">
        <f t="shared" si="135"/>
        <v>0.0016712329771403052</v>
      </c>
      <c r="Y215">
        <f t="shared" si="136"/>
        <v>0.999999999999996</v>
      </c>
      <c r="Z215">
        <f aca="true" t="shared" si="137" ref="Z215:Z278">E215/(1-D215)</f>
        <v>0.00011320369556515691</v>
      </c>
    </row>
    <row r="216" spans="1:26" ht="13.5">
      <c r="A216">
        <f ca="1" t="shared" si="112"/>
        <v>27.335742163360077</v>
      </c>
      <c r="B216">
        <f ca="1" t="shared" si="113"/>
        <v>14</v>
      </c>
      <c r="C216">
        <f t="shared" si="114"/>
        <v>20.800000000000026</v>
      </c>
      <c r="D216">
        <f t="shared" si="115"/>
        <v>0.0007409637605490817</v>
      </c>
      <c r="E216">
        <f t="shared" si="116"/>
        <v>0.00011311257766054262</v>
      </c>
      <c r="F216">
        <f t="shared" si="117"/>
        <v>0.00023552967799324732</v>
      </c>
      <c r="G216">
        <f t="shared" si="118"/>
        <v>0.0005085722178344969</v>
      </c>
      <c r="H216">
        <f t="shared" si="119"/>
        <v>0.0011087329676056292</v>
      </c>
      <c r="I216">
        <f t="shared" si="120"/>
        <v>0.0023875711290771637</v>
      </c>
      <c r="J216">
        <f t="shared" si="121"/>
        <v>0.00499249023781521</v>
      </c>
      <c r="K216">
        <f t="shared" si="122"/>
        <v>0.01000049953436818</v>
      </c>
      <c r="L216">
        <f t="shared" si="123"/>
        <v>0.018972532862198202</v>
      </c>
      <c r="M216">
        <f t="shared" si="124"/>
        <v>0.03374027960439996</v>
      </c>
      <c r="N216">
        <f t="shared" si="125"/>
        <v>0.05568105940437702</v>
      </c>
      <c r="O216">
        <f t="shared" si="126"/>
        <v>0.08437319150000239</v>
      </c>
      <c r="P216">
        <f t="shared" si="127"/>
        <v>0.11601948060657506</v>
      </c>
      <c r="Q216">
        <f t="shared" si="128"/>
        <v>0.14279799180822036</v>
      </c>
      <c r="R216">
        <f t="shared" si="129"/>
        <v>0.15470116389543</v>
      </c>
      <c r="S216">
        <f t="shared" si="130"/>
        <v>0.14438985158134146</v>
      </c>
      <c r="T216">
        <f t="shared" si="131"/>
        <v>0.1128057191060504</v>
      </c>
      <c r="U216">
        <f t="shared" si="132"/>
        <v>0.07078058029604169</v>
      </c>
      <c r="V216">
        <f t="shared" si="133"/>
        <v>0.03342434638353316</v>
      </c>
      <c r="W216">
        <f t="shared" si="134"/>
        <v>0.01055510103936454</v>
      </c>
      <c r="X216">
        <f t="shared" si="135"/>
        <v>0.0016712298095581531</v>
      </c>
      <c r="Y216">
        <f t="shared" si="136"/>
        <v>0.999999999999996</v>
      </c>
      <c r="Z216">
        <f t="shared" si="137"/>
        <v>0.00011319645212939323</v>
      </c>
    </row>
    <row r="217" spans="1:26" ht="13.5">
      <c r="A217">
        <f ca="1" t="shared" si="112"/>
        <v>27.389946864467543</v>
      </c>
      <c r="B217">
        <f ca="1" t="shared" si="113"/>
        <v>13</v>
      </c>
      <c r="C217">
        <f t="shared" si="114"/>
        <v>20.900000000000027</v>
      </c>
      <c r="D217">
        <f t="shared" si="115"/>
        <v>0.0007443571378788979</v>
      </c>
      <c r="E217">
        <f t="shared" si="116"/>
        <v>0.00011310528613256963</v>
      </c>
      <c r="F217">
        <f t="shared" si="117"/>
        <v>0.00023551974975772423</v>
      </c>
      <c r="G217">
        <f t="shared" si="118"/>
        <v>0.0005085581008330554</v>
      </c>
      <c r="H217">
        <f t="shared" si="119"/>
        <v>0.0011087120467685235</v>
      </c>
      <c r="I217">
        <f t="shared" si="120"/>
        <v>0.002387539078752192</v>
      </c>
      <c r="J217">
        <f t="shared" si="121"/>
        <v>0.004992440170747337</v>
      </c>
      <c r="K217">
        <f t="shared" si="122"/>
        <v>0.010000421130823297</v>
      </c>
      <c r="L217">
        <f t="shared" si="123"/>
        <v>0.018972411982741</v>
      </c>
      <c r="M217">
        <f t="shared" si="124"/>
        <v>0.03374009930220224</v>
      </c>
      <c r="N217">
        <f t="shared" si="125"/>
        <v>0.05568080348005417</v>
      </c>
      <c r="O217">
        <f t="shared" si="126"/>
        <v>0.08437285123305593</v>
      </c>
      <c r="P217">
        <f t="shared" si="127"/>
        <v>0.11601906349475913</v>
      </c>
      <c r="Q217">
        <f t="shared" si="128"/>
        <v>0.1427975282575108</v>
      </c>
      <c r="R217">
        <f t="shared" si="129"/>
        <v>0.15470070570761274</v>
      </c>
      <c r="S217">
        <f t="shared" si="130"/>
        <v>0.14438945803371955</v>
      </c>
      <c r="T217">
        <f t="shared" si="131"/>
        <v>0.11280543411519439</v>
      </c>
      <c r="U217">
        <f t="shared" si="132"/>
        <v>0.07078041353061382</v>
      </c>
      <c r="V217">
        <f t="shared" si="133"/>
        <v>0.033424272555317706</v>
      </c>
      <c r="W217">
        <f t="shared" si="134"/>
        <v>0.010555079082957981</v>
      </c>
      <c r="X217">
        <f t="shared" si="135"/>
        <v>0.0016712265225628927</v>
      </c>
      <c r="Y217">
        <f t="shared" si="136"/>
        <v>0.9999999999999959</v>
      </c>
      <c r="Z217">
        <f t="shared" si="137"/>
        <v>0.00011318953957428498</v>
      </c>
    </row>
    <row r="218" spans="1:26" ht="13.5">
      <c r="A218">
        <f ca="1" t="shared" si="112"/>
        <v>27.50305642004683</v>
      </c>
      <c r="B218">
        <f ca="1" t="shared" si="113"/>
        <v>14</v>
      </c>
      <c r="C218">
        <f t="shared" si="114"/>
        <v>21.00000000000003</v>
      </c>
      <c r="D218">
        <f t="shared" si="115"/>
        <v>0.000747750296462875</v>
      </c>
      <c r="E218">
        <f t="shared" si="116"/>
        <v>0.00011309831035146188</v>
      </c>
      <c r="F218">
        <f t="shared" si="117"/>
        <v>0.0002355102410734395</v>
      </c>
      <c r="G218">
        <f t="shared" si="118"/>
        <v>0.0005085445566142644</v>
      </c>
      <c r="H218">
        <f t="shared" si="119"/>
        <v>0.001108691923715631</v>
      </c>
      <c r="I218">
        <f t="shared" si="120"/>
        <v>0.0023875081481077396</v>
      </c>
      <c r="J218">
        <f t="shared" si="121"/>
        <v>0.004992391660303899</v>
      </c>
      <c r="K218">
        <f t="shared" si="122"/>
        <v>0.010000344826397526</v>
      </c>
      <c r="L218">
        <f t="shared" si="123"/>
        <v>0.018972293781286682</v>
      </c>
      <c r="M218">
        <f t="shared" si="124"/>
        <v>0.033739922131749464</v>
      </c>
      <c r="N218">
        <f t="shared" si="125"/>
        <v>0.055680550757509405</v>
      </c>
      <c r="O218">
        <f t="shared" si="126"/>
        <v>0.08437251356392515</v>
      </c>
      <c r="P218">
        <f t="shared" si="127"/>
        <v>0.11601864753995336</v>
      </c>
      <c r="Q218">
        <f t="shared" si="128"/>
        <v>0.14279706375459592</v>
      </c>
      <c r="R218">
        <f t="shared" si="129"/>
        <v>0.15470024438555924</v>
      </c>
      <c r="S218">
        <f t="shared" si="130"/>
        <v>0.1443890599283916</v>
      </c>
      <c r="T218">
        <f t="shared" si="131"/>
        <v>0.11280514448629675</v>
      </c>
      <c r="U218">
        <f t="shared" si="132"/>
        <v>0.07078024327642801</v>
      </c>
      <c r="V218">
        <f t="shared" si="133"/>
        <v>0.03342419684308154</v>
      </c>
      <c r="W218">
        <f t="shared" si="134"/>
        <v>0.010555056466285847</v>
      </c>
      <c r="X218">
        <f t="shared" si="135"/>
        <v>0.0016712231219061652</v>
      </c>
      <c r="Y218">
        <f t="shared" si="136"/>
        <v>0.999999999999996</v>
      </c>
      <c r="Z218">
        <f t="shared" si="137"/>
        <v>0.00011318294293059277</v>
      </c>
    </row>
    <row r="219" spans="1:26" ht="13.5">
      <c r="A219">
        <f ca="1" t="shared" si="112"/>
        <v>27.648623542976996</v>
      </c>
      <c r="B219">
        <f ca="1" t="shared" si="113"/>
        <v>15</v>
      </c>
      <c r="C219">
        <f t="shared" si="114"/>
        <v>21.10000000000003</v>
      </c>
      <c r="D219">
        <f t="shared" si="115"/>
        <v>0.0007511432457734189</v>
      </c>
      <c r="E219">
        <f t="shared" si="116"/>
        <v>0.00011309163602193552</v>
      </c>
      <c r="F219">
        <f t="shared" si="117"/>
        <v>0.00023550113279448672</v>
      </c>
      <c r="G219">
        <f t="shared" si="118"/>
        <v>0.0005085315588214379</v>
      </c>
      <c r="H219">
        <f t="shared" si="119"/>
        <v>0.0011086725614335518</v>
      </c>
      <c r="I219">
        <f t="shared" si="120"/>
        <v>0.00238747828479488</v>
      </c>
      <c r="J219">
        <f t="shared" si="121"/>
        <v>0.004992344633205442</v>
      </c>
      <c r="K219">
        <f t="shared" si="122"/>
        <v>0.010000270521679611</v>
      </c>
      <c r="L219">
        <f t="shared" si="123"/>
        <v>0.0189721781303435</v>
      </c>
      <c r="M219">
        <f t="shared" si="124"/>
        <v>0.033739747943231556</v>
      </c>
      <c r="N219">
        <f t="shared" si="125"/>
        <v>0.05568030108281317</v>
      </c>
      <c r="O219">
        <f t="shared" si="126"/>
        <v>0.08437217836682481</v>
      </c>
      <c r="P219">
        <f t="shared" si="127"/>
        <v>0.11601823268482789</v>
      </c>
      <c r="Q219">
        <f t="shared" si="128"/>
        <v>0.14279659834307484</v>
      </c>
      <c r="R219">
        <f t="shared" si="129"/>
        <v>0.15469978007780685</v>
      </c>
      <c r="S219">
        <f t="shared" si="130"/>
        <v>0.14438865748282587</v>
      </c>
      <c r="T219">
        <f t="shared" si="131"/>
        <v>0.11280485044138448</v>
      </c>
      <c r="U219">
        <f t="shared" si="132"/>
        <v>0.07078006970083957</v>
      </c>
      <c r="V219">
        <f t="shared" si="133"/>
        <v>0.03342411933733491</v>
      </c>
      <c r="W219">
        <f t="shared" si="134"/>
        <v>0.010555033221104135</v>
      </c>
      <c r="X219">
        <f t="shared" si="135"/>
        <v>0.0016712196130596216</v>
      </c>
      <c r="Y219">
        <f t="shared" si="136"/>
        <v>0.9999999999999961</v>
      </c>
      <c r="Z219">
        <f t="shared" si="137"/>
        <v>0.00011317664789658232</v>
      </c>
    </row>
    <row r="220" spans="1:26" ht="13.5">
      <c r="A220">
        <f ca="1" t="shared" si="112"/>
        <v>27.654218976969286</v>
      </c>
      <c r="B220">
        <f ca="1" t="shared" si="113"/>
        <v>16</v>
      </c>
      <c r="C220">
        <f t="shared" si="114"/>
        <v>21.20000000000003</v>
      </c>
      <c r="D220">
        <f t="shared" si="115"/>
        <v>0.0007545359948540769</v>
      </c>
      <c r="E220">
        <f t="shared" si="116"/>
        <v>0.00011308524948686279</v>
      </c>
      <c r="F220">
        <f t="shared" si="117"/>
        <v>0.0002354924066398232</v>
      </c>
      <c r="G220">
        <f t="shared" si="118"/>
        <v>0.0005085190823030756</v>
      </c>
      <c r="H220">
        <f t="shared" si="119"/>
        <v>0.0011086539246214877</v>
      </c>
      <c r="I220">
        <f t="shared" si="120"/>
        <v>0.002387449438913284</v>
      </c>
      <c r="J220">
        <f t="shared" si="121"/>
        <v>0.0049922990196329745</v>
      </c>
      <c r="K220">
        <f t="shared" si="122"/>
        <v>0.010000198121991394</v>
      </c>
      <c r="L220">
        <f t="shared" si="123"/>
        <v>0.01897206490853292</v>
      </c>
      <c r="M220">
        <f t="shared" si="124"/>
        <v>0.033739576594068246</v>
      </c>
      <c r="N220">
        <f t="shared" si="125"/>
        <v>0.05568005430951445</v>
      </c>
      <c r="O220">
        <f t="shared" si="126"/>
        <v>0.08437184552213896</v>
      </c>
      <c r="P220">
        <f t="shared" si="127"/>
        <v>0.11601781887494994</v>
      </c>
      <c r="Q220">
        <f t="shared" si="128"/>
        <v>0.14279613206457287</v>
      </c>
      <c r="R220">
        <f t="shared" si="129"/>
        <v>0.15469931292581982</v>
      </c>
      <c r="S220">
        <f t="shared" si="130"/>
        <v>0.14438825090403795</v>
      </c>
      <c r="T220">
        <f t="shared" si="131"/>
        <v>0.11280455219176477</v>
      </c>
      <c r="U220">
        <f t="shared" si="132"/>
        <v>0.07077989296310119</v>
      </c>
      <c r="V220">
        <f t="shared" si="133"/>
        <v>0.033424040124197224</v>
      </c>
      <c r="W220">
        <f t="shared" si="134"/>
        <v>0.010555009377625942</v>
      </c>
      <c r="X220">
        <f t="shared" si="135"/>
        <v>0.0016712160012287416</v>
      </c>
      <c r="Y220">
        <f t="shared" si="136"/>
        <v>0.999999999999996</v>
      </c>
      <c r="Z220">
        <f t="shared" si="137"/>
        <v>0.00011317064080891381</v>
      </c>
    </row>
    <row r="221" spans="1:26" ht="13.5">
      <c r="A221">
        <f ca="1" t="shared" si="112"/>
        <v>27.725366079138247</v>
      </c>
      <c r="B221">
        <f ca="1" t="shared" si="113"/>
        <v>15</v>
      </c>
      <c r="C221">
        <f t="shared" si="114"/>
        <v>21.300000000000033</v>
      </c>
      <c r="D221">
        <f t="shared" si="115"/>
        <v>0.0007579285523386828</v>
      </c>
      <c r="E221">
        <f t="shared" si="116"/>
        <v>0.00011307913769939433</v>
      </c>
      <c r="F221">
        <f t="shared" si="117"/>
        <v>0.0002354840451547944</v>
      </c>
      <c r="G221">
        <f t="shared" si="118"/>
        <v>0.0005085071030582612</v>
      </c>
      <c r="H221">
        <f t="shared" si="119"/>
        <v>0.0011086359796123098</v>
      </c>
      <c r="I221">
        <f t="shared" si="120"/>
        <v>0.0023874215628966215</v>
      </c>
      <c r="J221">
        <f t="shared" si="121"/>
        <v>0.004992254753063864</v>
      </c>
      <c r="K221">
        <f t="shared" si="122"/>
        <v>0.010000127537160865</v>
      </c>
      <c r="L221">
        <f t="shared" si="123"/>
        <v>0.018971954000293726</v>
      </c>
      <c r="M221">
        <f t="shared" si="124"/>
        <v>0.03373940794855618</v>
      </c>
      <c r="N221">
        <f t="shared" si="125"/>
        <v>0.05567981029827253</v>
      </c>
      <c r="O221">
        <f t="shared" si="126"/>
        <v>0.0843715149161135</v>
      </c>
      <c r="P221">
        <f t="shared" si="127"/>
        <v>0.11601740605863418</v>
      </c>
      <c r="Q221">
        <f t="shared" si="128"/>
        <v>0.1427956649588291</v>
      </c>
      <c r="R221">
        <f t="shared" si="129"/>
        <v>0.1546988430643289</v>
      </c>
      <c r="S221">
        <f t="shared" si="130"/>
        <v>0.14438784038909805</v>
      </c>
      <c r="T221">
        <f t="shared" si="131"/>
        <v>0.11280424993854879</v>
      </c>
      <c r="U221">
        <f t="shared" si="132"/>
        <v>0.07077971321476001</v>
      </c>
      <c r="V221">
        <f t="shared" si="133"/>
        <v>0.03342395928561282</v>
      </c>
      <c r="W221">
        <f t="shared" si="134"/>
        <v>0.010554984964597437</v>
      </c>
      <c r="X221">
        <f t="shared" si="135"/>
        <v>0.001671212291365961</v>
      </c>
      <c r="Y221">
        <f t="shared" si="136"/>
        <v>0.9999999999999958</v>
      </c>
      <c r="Z221">
        <f t="shared" si="137"/>
        <v>0.00011316490861475626</v>
      </c>
    </row>
    <row r="222" spans="1:26" ht="13.5">
      <c r="A222">
        <f ca="1" t="shared" si="112"/>
        <v>27.88498083806545</v>
      </c>
      <c r="B222">
        <f ca="1" t="shared" si="113"/>
        <v>16</v>
      </c>
      <c r="C222">
        <f t="shared" si="114"/>
        <v>21.400000000000034</v>
      </c>
      <c r="D222">
        <f t="shared" si="115"/>
        <v>0.0007613209264696646</v>
      </c>
      <c r="E222">
        <f t="shared" si="116"/>
        <v>0.0001130732881962577</v>
      </c>
      <c r="F222">
        <f t="shared" si="117"/>
        <v>0.0002354760316743297</v>
      </c>
      <c r="G222">
        <f t="shared" si="118"/>
        <v>0.0005084955981845011</v>
      </c>
      <c r="H222">
        <f t="shared" si="119"/>
        <v>0.0011086186942972434</v>
      </c>
      <c r="I222">
        <f t="shared" si="120"/>
        <v>0.00238739461140333</v>
      </c>
      <c r="J222">
        <f t="shared" si="121"/>
        <v>0.00499221177011556</v>
      </c>
      <c r="K222">
        <f t="shared" si="122"/>
        <v>0.010000058681306205</v>
      </c>
      <c r="L222">
        <f t="shared" si="123"/>
        <v>0.018971845295600604</v>
      </c>
      <c r="M222">
        <f t="shared" si="124"/>
        <v>0.03373924187753345</v>
      </c>
      <c r="N222">
        <f t="shared" si="125"/>
        <v>0.05567956891650727</v>
      </c>
      <c r="O222">
        <f t="shared" si="126"/>
        <v>0.08437118644056443</v>
      </c>
      <c r="P222">
        <f t="shared" si="127"/>
        <v>0.116016994186801</v>
      </c>
      <c r="Q222">
        <f t="shared" si="128"/>
        <v>0.14279519706378108</v>
      </c>
      <c r="R222">
        <f t="shared" si="129"/>
        <v>0.15469837062165398</v>
      </c>
      <c r="S222">
        <f t="shared" si="130"/>
        <v>0.14438742612561373</v>
      </c>
      <c r="T222">
        <f t="shared" si="131"/>
        <v>0.11280394387314914</v>
      </c>
      <c r="U222">
        <f t="shared" si="132"/>
        <v>0.07077953060003514</v>
      </c>
      <c r="V222">
        <f t="shared" si="133"/>
        <v>0.033423876899555935</v>
      </c>
      <c r="W222">
        <f t="shared" si="134"/>
        <v>0.010554960009370026</v>
      </c>
      <c r="X222">
        <f t="shared" si="135"/>
        <v>0.001671208488183141</v>
      </c>
      <c r="Y222">
        <f t="shared" si="136"/>
        <v>0.9999999999999962</v>
      </c>
      <c r="Z222">
        <f t="shared" si="137"/>
        <v>0.00011315943884507803</v>
      </c>
    </row>
    <row r="223" spans="1:26" ht="13.5">
      <c r="A223">
        <f ca="1" t="shared" si="112"/>
        <v>28.26126926257595</v>
      </c>
      <c r="B223">
        <f ca="1" t="shared" si="113"/>
        <v>15</v>
      </c>
      <c r="C223">
        <f t="shared" si="114"/>
        <v>21.500000000000036</v>
      </c>
      <c r="D223">
        <f t="shared" si="115"/>
        <v>0.0007647131251155523</v>
      </c>
      <c r="E223">
        <f t="shared" si="116"/>
        <v>0.00011306768907218528</v>
      </c>
      <c r="F223">
        <f t="shared" si="117"/>
        <v>0.00023546835028774018</v>
      </c>
      <c r="G223">
        <f t="shared" si="118"/>
        <v>0.0005084845458278968</v>
      </c>
      <c r="H223">
        <f t="shared" si="119"/>
        <v>0.0011086020380540037</v>
      </c>
      <c r="I223">
        <f t="shared" si="120"/>
        <v>0.0023873685412125</v>
      </c>
      <c r="J223">
        <f t="shared" si="121"/>
        <v>0.004992170010396775</v>
      </c>
      <c r="K223">
        <f t="shared" si="122"/>
        <v>0.00999999147263026</v>
      </c>
      <c r="L223">
        <f t="shared" si="123"/>
        <v>0.01897173868969652</v>
      </c>
      <c r="M223">
        <f t="shared" si="124"/>
        <v>0.033739078258060835</v>
      </c>
      <c r="N223">
        <f t="shared" si="125"/>
        <v>0.05567933003806677</v>
      </c>
      <c r="O223">
        <f t="shared" si="126"/>
        <v>0.08437085999260076</v>
      </c>
      <c r="P223">
        <f t="shared" si="127"/>
        <v>0.11601658321284217</v>
      </c>
      <c r="Q223">
        <f t="shared" si="128"/>
        <v>0.14279472841564522</v>
      </c>
      <c r="R223">
        <f t="shared" si="129"/>
        <v>0.1546978957200112</v>
      </c>
      <c r="S223">
        <f t="shared" si="130"/>
        <v>0.14438700829218865</v>
      </c>
      <c r="T223">
        <f t="shared" si="131"/>
        <v>0.11280363417775291</v>
      </c>
      <c r="U223">
        <f t="shared" si="132"/>
        <v>0.07077934525617618</v>
      </c>
      <c r="V223">
        <f t="shared" si="133"/>
        <v>0.033423793040225545</v>
      </c>
      <c r="W223">
        <f t="shared" si="134"/>
        <v>0.010554934537968911</v>
      </c>
      <c r="X223">
        <f t="shared" si="135"/>
        <v>0.001671204596163409</v>
      </c>
      <c r="Y223">
        <f t="shared" si="136"/>
        <v>0.999999999999996</v>
      </c>
      <c r="Z223">
        <f t="shared" si="137"/>
        <v>0.00011315421958906723</v>
      </c>
    </row>
    <row r="224" spans="1:26" ht="13.5">
      <c r="A224">
        <f ca="1" t="shared" si="112"/>
        <v>28.287150439255033</v>
      </c>
      <c r="B224">
        <f ca="1" t="shared" si="113"/>
        <v>14</v>
      </c>
      <c r="C224">
        <f t="shared" si="114"/>
        <v>21.600000000000037</v>
      </c>
      <c r="D224">
        <f t="shared" si="115"/>
        <v>0.000768105155787718</v>
      </c>
      <c r="E224">
        <f t="shared" si="116"/>
        <v>0.00011306232895542653</v>
      </c>
      <c r="F224">
        <f t="shared" si="117"/>
        <v>0.00023546098580505087</v>
      </c>
      <c r="G224">
        <f t="shared" si="118"/>
        <v>0.000508473925135546</v>
      </c>
      <c r="H224">
        <f t="shared" si="119"/>
        <v>0.001108585981678231</v>
      </c>
      <c r="I224">
        <f t="shared" si="120"/>
        <v>0.0023873433111246383</v>
      </c>
      <c r="J224">
        <f t="shared" si="121"/>
        <v>0.004992129416365752</v>
      </c>
      <c r="K224">
        <f t="shared" si="122"/>
        <v>0.009999925833224947</v>
      </c>
      <c r="L224">
        <f t="shared" si="123"/>
        <v>0.018971634082838217</v>
      </c>
      <c r="M224">
        <f t="shared" si="124"/>
        <v>0.03373891697311866</v>
      </c>
      <c r="N224">
        <f t="shared" si="125"/>
        <v>0.055679093542911715</v>
      </c>
      <c r="O224">
        <f t="shared" si="126"/>
        <v>0.08437053547436167</v>
      </c>
      <c r="P224">
        <f t="shared" si="127"/>
        <v>0.11601617309249376</v>
      </c>
      <c r="Q224">
        <f t="shared" si="128"/>
        <v>0.14279425904899395</v>
      </c>
      <c r="R224">
        <f t="shared" si="129"/>
        <v>0.15469741847580526</v>
      </c>
      <c r="S224">
        <f t="shared" si="130"/>
        <v>0.1443865870588591</v>
      </c>
      <c r="T224">
        <f t="shared" si="131"/>
        <v>0.11280332102577117</v>
      </c>
      <c r="U224">
        <f t="shared" si="132"/>
        <v>0.07077915731380412</v>
      </c>
      <c r="V224">
        <f t="shared" si="133"/>
        <v>0.033423707778230366</v>
      </c>
      <c r="W224">
        <f t="shared" si="134"/>
        <v>0.01055490857515823</v>
      </c>
      <c r="X224">
        <f t="shared" si="135"/>
        <v>0.0016712006195724102</v>
      </c>
      <c r="Y224">
        <f t="shared" si="136"/>
        <v>0.999999999999996</v>
      </c>
      <c r="Z224">
        <f t="shared" si="137"/>
        <v>0.00011314923946963662</v>
      </c>
    </row>
    <row r="225" spans="1:26" ht="13.5">
      <c r="A225">
        <f ca="1" t="shared" si="112"/>
        <v>28.459728096148392</v>
      </c>
      <c r="B225">
        <f ca="1" t="shared" si="113"/>
        <v>13</v>
      </c>
      <c r="C225">
        <f t="shared" si="114"/>
        <v>21.70000000000004</v>
      </c>
      <c r="D225">
        <f t="shared" si="115"/>
        <v>0.0007714970256563808</v>
      </c>
      <c r="E225">
        <f t="shared" si="116"/>
        <v>0.00011305719698430126</v>
      </c>
      <c r="F225">
        <f t="shared" si="117"/>
        <v>0.00023545392372480332</v>
      </c>
      <c r="G225">
        <f t="shared" si="118"/>
        <v>0.0005084637162100794</v>
      </c>
      <c r="H225">
        <f t="shared" si="119"/>
        <v>0.0011085704973180692</v>
      </c>
      <c r="I225">
        <f t="shared" si="120"/>
        <v>0.0023873188818670727</v>
      </c>
      <c r="J225">
        <f t="shared" si="121"/>
        <v>0.004992089933195279</v>
      </c>
      <c r="K225">
        <f t="shared" si="122"/>
        <v>0.009999861688885144</v>
      </c>
      <c r="L225">
        <f t="shared" si="123"/>
        <v>0.01897153138005409</v>
      </c>
      <c r="M225">
        <f t="shared" si="124"/>
        <v>0.033738757911318744</v>
      </c>
      <c r="N225">
        <f t="shared" si="125"/>
        <v>0.05567885931681543</v>
      </c>
      <c r="O225">
        <f t="shared" si="126"/>
        <v>0.0843702127927669</v>
      </c>
      <c r="P225">
        <f t="shared" si="127"/>
        <v>0.11601576378371567</v>
      </c>
      <c r="Q225">
        <f t="shared" si="128"/>
        <v>0.1427937889968293</v>
      </c>
      <c r="R225">
        <f t="shared" si="129"/>
        <v>0.1546969389999077</v>
      </c>
      <c r="S225">
        <f t="shared" si="130"/>
        <v>0.14438616258750872</v>
      </c>
      <c r="T225">
        <f t="shared" si="131"/>
        <v>0.1128030045822665</v>
      </c>
      <c r="U225">
        <f t="shared" si="132"/>
        <v>0.07077896689723513</v>
      </c>
      <c r="V225">
        <f t="shared" si="133"/>
        <v>0.03342362118076475</v>
      </c>
      <c r="W225">
        <f t="shared" si="134"/>
        <v>0.01055488214450292</v>
      </c>
      <c r="X225">
        <f t="shared" si="135"/>
        <v>0.0016711965624689959</v>
      </c>
      <c r="Y225">
        <f t="shared" si="136"/>
        <v>0.999999999999996</v>
      </c>
      <c r="Z225">
        <f t="shared" si="137"/>
        <v>0.00011314448761996948</v>
      </c>
    </row>
    <row r="226" spans="1:26" ht="13.5">
      <c r="A226">
        <f ca="1" t="shared" si="112"/>
        <v>28.503671350474658</v>
      </c>
      <c r="B226">
        <f ca="1" t="shared" si="113"/>
        <v>12</v>
      </c>
      <c r="C226">
        <f t="shared" si="114"/>
        <v>21.80000000000004</v>
      </c>
      <c r="D226">
        <f t="shared" si="115"/>
        <v>0.0007748887415659099</v>
      </c>
      <c r="E226">
        <f t="shared" si="116"/>
        <v>0.0001130522827847518</v>
      </c>
      <c r="F226">
        <f t="shared" si="117"/>
        <v>0.00023544715020326629</v>
      </c>
      <c r="G226">
        <f t="shared" si="118"/>
        <v>0.0005084539000662349</v>
      </c>
      <c r="H226">
        <f t="shared" si="119"/>
        <v>0.00110855555841175</v>
      </c>
      <c r="I226">
        <f t="shared" si="120"/>
        <v>0.002387295216003792</v>
      </c>
      <c r="J226">
        <f t="shared" si="121"/>
        <v>0.004992051508644143</v>
      </c>
      <c r="K226">
        <f t="shared" si="122"/>
        <v>0.00999979896893152</v>
      </c>
      <c r="L226">
        <f t="shared" si="123"/>
        <v>0.018971430490913946</v>
      </c>
      <c r="M226">
        <f t="shared" si="124"/>
        <v>0.0337386009666305</v>
      </c>
      <c r="N226">
        <f t="shared" si="125"/>
        <v>0.05567862725107894</v>
      </c>
      <c r="O226">
        <f t="shared" si="126"/>
        <v>0.08436989185927955</v>
      </c>
      <c r="P226">
        <f t="shared" si="127"/>
        <v>0.11601535524657755</v>
      </c>
      <c r="Q226">
        <f t="shared" si="128"/>
        <v>0.14279331829065328</v>
      </c>
      <c r="R226">
        <f t="shared" si="129"/>
        <v>0.15469645739792148</v>
      </c>
      <c r="S226">
        <f t="shared" si="130"/>
        <v>0.14438573503226318</v>
      </c>
      <c r="T226">
        <f t="shared" si="131"/>
        <v>0.11280268500435897</v>
      </c>
      <c r="U226">
        <f t="shared" si="132"/>
        <v>0.0707787741247885</v>
      </c>
      <c r="V226">
        <f t="shared" si="133"/>
        <v>0.033423533311775756</v>
      </c>
      <c r="W226">
        <f t="shared" si="134"/>
        <v>0.01055485526842753</v>
      </c>
      <c r="X226">
        <f t="shared" si="135"/>
        <v>0.0016711924287153759</v>
      </c>
      <c r="Y226">
        <f t="shared" si="136"/>
        <v>0.9999999999999958</v>
      </c>
      <c r="Z226">
        <f t="shared" si="137"/>
        <v>0.00011313995366106506</v>
      </c>
    </row>
    <row r="227" spans="1:26" ht="13.5">
      <c r="A227">
        <f ca="1" t="shared" si="112"/>
        <v>28.614323763459435</v>
      </c>
      <c r="B227">
        <f ca="1" t="shared" si="113"/>
        <v>13</v>
      </c>
      <c r="C227">
        <f t="shared" si="114"/>
        <v>21.90000000000004</v>
      </c>
      <c r="D227">
        <f t="shared" si="115"/>
        <v>0.0007782803100494524</v>
      </c>
      <c r="E227">
        <f t="shared" si="116"/>
        <v>0.00011304757644885381</v>
      </c>
      <c r="F227">
        <f t="shared" si="117"/>
        <v>0.00023544065202499496</v>
      </c>
      <c r="G227">
        <f t="shared" si="118"/>
        <v>0.0005084444585893818</v>
      </c>
      <c r="H227">
        <f t="shared" si="119"/>
        <v>0.0011085411396280387</v>
      </c>
      <c r="I227">
        <f t="shared" si="120"/>
        <v>0.002387272277849507</v>
      </c>
      <c r="J227">
        <f t="shared" si="121"/>
        <v>0.004992014092934698</v>
      </c>
      <c r="K227">
        <f t="shared" si="122"/>
        <v>0.009999737606041947</v>
      </c>
      <c r="L227">
        <f t="shared" si="123"/>
        <v>0.01897133132930998</v>
      </c>
      <c r="M227">
        <f t="shared" si="124"/>
        <v>0.03373844603812055</v>
      </c>
      <c r="N227">
        <f t="shared" si="125"/>
        <v>0.05567839724226014</v>
      </c>
      <c r="O227">
        <f t="shared" si="126"/>
        <v>0.08436957258968131</v>
      </c>
      <c r="P227">
        <f t="shared" si="127"/>
        <v>0.11601494744315057</v>
      </c>
      <c r="Q227">
        <f t="shared" si="128"/>
        <v>0.1427928469605355</v>
      </c>
      <c r="R227">
        <f t="shared" si="129"/>
        <v>0.15469597377043312</v>
      </c>
      <c r="S227">
        <f t="shared" si="130"/>
        <v>0.1443853045398654</v>
      </c>
      <c r="T227">
        <f t="shared" si="131"/>
        <v>0.11280236244161262</v>
      </c>
      <c r="U227">
        <f t="shared" si="132"/>
        <v>0.07077857910907907</v>
      </c>
      <c r="V227">
        <f t="shared" si="133"/>
        <v>0.03342344423212198</v>
      </c>
      <c r="W227">
        <f t="shared" si="134"/>
        <v>0.010554827968272083</v>
      </c>
      <c r="X227">
        <f t="shared" si="135"/>
        <v>0.0016711882219867659</v>
      </c>
      <c r="Y227">
        <f t="shared" si="136"/>
        <v>0.999999999999996</v>
      </c>
      <c r="Z227">
        <f t="shared" si="137"/>
        <v>0.00011313562768024242</v>
      </c>
    </row>
    <row r="228" spans="1:26" ht="13.5">
      <c r="A228">
        <f ca="1" t="shared" si="112"/>
        <v>28.698682185303376</v>
      </c>
      <c r="B228">
        <f ca="1" t="shared" si="113"/>
        <v>12</v>
      </c>
      <c r="C228">
        <f t="shared" si="114"/>
        <v>22.000000000000043</v>
      </c>
      <c r="D228">
        <f t="shared" si="115"/>
        <v>0.000781671737342918</v>
      </c>
      <c r="E228">
        <f t="shared" si="116"/>
        <v>0.00011304306851424677</v>
      </c>
      <c r="F228">
        <f t="shared" si="117"/>
        <v>0.00023543441657468167</v>
      </c>
      <c r="G228">
        <f t="shared" si="118"/>
        <v>0.0005084353744959088</v>
      </c>
      <c r="H228">
        <f t="shared" si="119"/>
        <v>0.00110852721680942</v>
      </c>
      <c r="I228">
        <f t="shared" si="120"/>
        <v>0.002387250033387734</v>
      </c>
      <c r="J228">
        <f t="shared" si="121"/>
        <v>0.004991977638636253</v>
      </c>
      <c r="K228">
        <f t="shared" si="122"/>
        <v>0.00999967753609102</v>
      </c>
      <c r="L228">
        <f t="shared" si="123"/>
        <v>0.018971233813248427</v>
      </c>
      <c r="M228">
        <f t="shared" si="124"/>
        <v>0.033738293029705164</v>
      </c>
      <c r="N228">
        <f t="shared" si="125"/>
        <v>0.05567816919191653</v>
      </c>
      <c r="O228">
        <f t="shared" si="126"/>
        <v>0.08436925490385849</v>
      </c>
      <c r="P228">
        <f t="shared" si="127"/>
        <v>0.11601454033740519</v>
      </c>
      <c r="Q228">
        <f t="shared" si="128"/>
        <v>0.1427923750351772</v>
      </c>
      <c r="R228">
        <f t="shared" si="129"/>
        <v>0.15469548821325238</v>
      </c>
      <c r="S228">
        <f t="shared" si="130"/>
        <v>0.1443848712500324</v>
      </c>
      <c r="T228">
        <f t="shared" si="131"/>
        <v>0.11280203703640238</v>
      </c>
      <c r="U228">
        <f t="shared" si="132"/>
        <v>0.07077838195729548</v>
      </c>
      <c r="V228">
        <f t="shared" si="133"/>
        <v>0.03342335399972441</v>
      </c>
      <c r="W228">
        <f t="shared" si="134"/>
        <v>0.010554800264345163</v>
      </c>
      <c r="X228">
        <f t="shared" si="135"/>
        <v>0.0016711839457805543</v>
      </c>
      <c r="Y228">
        <f t="shared" si="136"/>
        <v>0.999999999999996</v>
      </c>
      <c r="Z228">
        <f t="shared" si="137"/>
        <v>0.00011313150021056458</v>
      </c>
    </row>
    <row r="229" spans="1:26" ht="13.5">
      <c r="A229">
        <f ca="1" t="shared" si="112"/>
        <v>28.839044375825015</v>
      </c>
      <c r="B229">
        <f ca="1" t="shared" si="113"/>
        <v>11</v>
      </c>
      <c r="C229">
        <f t="shared" si="114"/>
        <v>22.100000000000044</v>
      </c>
      <c r="D229">
        <f t="shared" si="115"/>
        <v>0.0007850630293983454</v>
      </c>
      <c r="E229">
        <f t="shared" si="116"/>
        <v>0.00011303874994444683</v>
      </c>
      <c r="F229">
        <f t="shared" si="117"/>
        <v>0.0002354284318102433</v>
      </c>
      <c r="G229">
        <f t="shared" si="118"/>
        <v>0.0005084266312953933</v>
      </c>
      <c r="H229">
        <f t="shared" si="119"/>
        <v>0.0011085137669178922</v>
      </c>
      <c r="I229">
        <f t="shared" si="120"/>
        <v>0.0023872284501927138</v>
      </c>
      <c r="J229">
        <f t="shared" si="121"/>
        <v>0.004991942100554016</v>
      </c>
      <c r="K229">
        <f t="shared" si="122"/>
        <v>0.00999961869799734</v>
      </c>
      <c r="L229">
        <f t="shared" si="123"/>
        <v>0.018971137864651367</v>
      </c>
      <c r="M229">
        <f t="shared" si="124"/>
        <v>0.033738141849914915</v>
      </c>
      <c r="N229">
        <f t="shared" si="125"/>
        <v>0.05567794300636067</v>
      </c>
      <c r="O229">
        <f t="shared" si="126"/>
        <v>0.08436893872559936</v>
      </c>
      <c r="P229">
        <f t="shared" si="127"/>
        <v>0.11601413389511389</v>
      </c>
      <c r="Q229">
        <f t="shared" si="128"/>
        <v>0.14279190254197296</v>
      </c>
      <c r="R229">
        <f t="shared" si="129"/>
        <v>0.1546950008176406</v>
      </c>
      <c r="S229">
        <f t="shared" si="130"/>
        <v>0.1443844352957948</v>
      </c>
      <c r="T229">
        <f t="shared" si="131"/>
        <v>0.1128017089242633</v>
      </c>
      <c r="U229">
        <f t="shared" si="132"/>
        <v>0.07077818277146437</v>
      </c>
      <c r="V229">
        <f t="shared" si="133"/>
        <v>0.03342326266970993</v>
      </c>
      <c r="W229">
        <f t="shared" si="134"/>
        <v>0.010554772175974357</v>
      </c>
      <c r="X229">
        <f t="shared" si="135"/>
        <v>0.0016711796034250123</v>
      </c>
      <c r="Y229">
        <f t="shared" si="136"/>
        <v>0.999999999999996</v>
      </c>
      <c r="Z229">
        <f t="shared" si="137"/>
        <v>0.00011312756221114476</v>
      </c>
    </row>
    <row r="230" spans="1:26" ht="13.5">
      <c r="A230">
        <f ca="1" t="shared" si="112"/>
        <v>28.90866018012519</v>
      </c>
      <c r="B230">
        <f ca="1" t="shared" si="113"/>
        <v>12</v>
      </c>
      <c r="C230">
        <f t="shared" si="114"/>
        <v>22.200000000000045</v>
      </c>
      <c r="D230">
        <f t="shared" si="115"/>
        <v>0.0007884541918966788</v>
      </c>
      <c r="E230">
        <f t="shared" si="116"/>
        <v>0.00011303461211000557</v>
      </c>
      <c r="F230">
        <f t="shared" si="117"/>
        <v>0.00023542268623709276</v>
      </c>
      <c r="G230">
        <f t="shared" si="118"/>
        <v>0.0005084182132544734</v>
      </c>
      <c r="H230">
        <f t="shared" si="119"/>
        <v>0.0011085007679832522</v>
      </c>
      <c r="I230">
        <f t="shared" si="120"/>
        <v>0.0023872074973549876</v>
      </c>
      <c r="J230">
        <f t="shared" si="121"/>
        <v>0.004991907435623315</v>
      </c>
      <c r="K230">
        <f t="shared" si="122"/>
        <v>0.009999561033578123</v>
      </c>
      <c r="L230">
        <f t="shared" si="123"/>
        <v>0.0189710434091682</v>
      </c>
      <c r="M230">
        <f t="shared" si="124"/>
        <v>0.033737992411670865</v>
      </c>
      <c r="N230">
        <f t="shared" si="125"/>
        <v>0.05567771859642781</v>
      </c>
      <c r="O230">
        <f t="shared" si="126"/>
        <v>0.0843686239824012</v>
      </c>
      <c r="P230">
        <f t="shared" si="127"/>
        <v>0.11601372808375937</v>
      </c>
      <c r="Q230">
        <f t="shared" si="128"/>
        <v>0.14279142950706952</v>
      </c>
      <c r="R230">
        <f t="shared" si="129"/>
        <v>0.15469451167052786</v>
      </c>
      <c r="S230">
        <f t="shared" si="130"/>
        <v>0.14438399680381953</v>
      </c>
      <c r="T230">
        <f t="shared" si="131"/>
        <v>0.11280137823422254</v>
      </c>
      <c r="U230">
        <f t="shared" si="132"/>
        <v>0.07077798164870175</v>
      </c>
      <c r="V230">
        <f t="shared" si="133"/>
        <v>0.03342317029454758</v>
      </c>
      <c r="W230">
        <f t="shared" si="134"/>
        <v>0.010554743721554204</v>
      </c>
      <c r="X230">
        <f t="shared" si="135"/>
        <v>0.001671175198087569</v>
      </c>
      <c r="Y230">
        <f t="shared" si="136"/>
        <v>0.9999999999999959</v>
      </c>
      <c r="Z230">
        <f t="shared" si="137"/>
        <v>0.0001131238050482992</v>
      </c>
    </row>
    <row r="231" spans="1:26" ht="13.5">
      <c r="A231">
        <f ca="1" t="shared" si="112"/>
        <v>28.931430491717833</v>
      </c>
      <c r="B231">
        <f ca="1" t="shared" si="113"/>
        <v>13</v>
      </c>
      <c r="C231">
        <f t="shared" si="114"/>
        <v>22.300000000000047</v>
      </c>
      <c r="D231">
        <f t="shared" si="115"/>
        <v>0.0007918452302599791</v>
      </c>
      <c r="E231">
        <f t="shared" si="116"/>
        <v>0.00011303064677048044</v>
      </c>
      <c r="F231">
        <f t="shared" si="117"/>
        <v>0.00023541716888354365</v>
      </c>
      <c r="G231">
        <f t="shared" si="118"/>
        <v>0.0005084101053623469</v>
      </c>
      <c r="H231">
        <f t="shared" si="119"/>
        <v>0.0011084881990537602</v>
      </c>
      <c r="I231">
        <f t="shared" si="120"/>
        <v>0.0023871871454104565</v>
      </c>
      <c r="J231">
        <f t="shared" si="121"/>
        <v>0.004991873602808851</v>
      </c>
      <c r="K231">
        <f t="shared" si="122"/>
        <v>0.009999504487410832</v>
      </c>
      <c r="L231">
        <f t="shared" si="123"/>
        <v>0.018970950375996273</v>
      </c>
      <c r="M231">
        <f t="shared" si="124"/>
        <v>0.03373784463207174</v>
      </c>
      <c r="N231">
        <f t="shared" si="125"/>
        <v>0.05567749587725504</v>
      </c>
      <c r="O231">
        <f t="shared" si="126"/>
        <v>0.08436831060528747</v>
      </c>
      <c r="P231">
        <f t="shared" si="127"/>
        <v>0.1160133228724472</v>
      </c>
      <c r="Q231">
        <f t="shared" si="128"/>
        <v>0.142790955955422</v>
      </c>
      <c r="R231">
        <f t="shared" si="129"/>
        <v>0.1546940208547199</v>
      </c>
      <c r="S231">
        <f t="shared" si="130"/>
        <v>0.14438355589471694</v>
      </c>
      <c r="T231">
        <f t="shared" si="131"/>
        <v>0.11280104508911472</v>
      </c>
      <c r="U231">
        <f t="shared" si="132"/>
        <v>0.07077777868145183</v>
      </c>
      <c r="V231">
        <f t="shared" si="133"/>
        <v>0.033423076924178174</v>
      </c>
      <c r="W231">
        <f t="shared" si="134"/>
        <v>0.010554714918591765</v>
      </c>
      <c r="X231">
        <f t="shared" si="135"/>
        <v>0.0016711707327826768</v>
      </c>
      <c r="Y231">
        <f t="shared" si="136"/>
        <v>0.9999999999999958</v>
      </c>
      <c r="Z231">
        <f t="shared" si="137"/>
        <v>0.00011312022047751152</v>
      </c>
    </row>
    <row r="232" spans="1:26" ht="13.5">
      <c r="A232">
        <f ca="1" t="shared" si="112"/>
        <v>28.98898514782685</v>
      </c>
      <c r="B232">
        <f ca="1" t="shared" si="113"/>
        <v>14</v>
      </c>
      <c r="C232">
        <f t="shared" si="114"/>
        <v>22.40000000000005</v>
      </c>
      <c r="D232">
        <f t="shared" si="115"/>
        <v>0.0007952361496630935</v>
      </c>
      <c r="E232">
        <f t="shared" si="116"/>
        <v>0.00011302684605718301</v>
      </c>
      <c r="F232">
        <f t="shared" si="117"/>
        <v>0.00023541186927730003</v>
      </c>
      <c r="G232">
        <f t="shared" si="118"/>
        <v>0.0005084022932978263</v>
      </c>
      <c r="H232">
        <f t="shared" si="119"/>
        <v>0.0011084760401490726</v>
      </c>
      <c r="I232">
        <f t="shared" si="120"/>
        <v>0.0023871673662727634</v>
      </c>
      <c r="J232">
        <f t="shared" si="121"/>
        <v>0.004991840563008736</v>
      </c>
      <c r="K232">
        <f t="shared" si="122"/>
        <v>0.00999944900670145</v>
      </c>
      <c r="L232">
        <f t="shared" si="123"/>
        <v>0.01897085869771025</v>
      </c>
      <c r="M232">
        <f t="shared" si="124"/>
        <v>0.033737698432191585</v>
      </c>
      <c r="N232">
        <f t="shared" si="125"/>
        <v>0.05567727476807138</v>
      </c>
      <c r="O232">
        <f t="shared" si="126"/>
        <v>0.0843679985286338</v>
      </c>
      <c r="P232">
        <f t="shared" si="127"/>
        <v>0.11601291823182343</v>
      </c>
      <c r="Q232">
        <f t="shared" si="128"/>
        <v>0.14279048191084742</v>
      </c>
      <c r="R232">
        <f t="shared" si="129"/>
        <v>0.1546935284490948</v>
      </c>
      <c r="S232">
        <f t="shared" si="130"/>
        <v>0.14438311268333287</v>
      </c>
      <c r="T232">
        <f t="shared" si="131"/>
        <v>0.1128007096058822</v>
      </c>
      <c r="U232">
        <f t="shared" si="132"/>
        <v>0.0707775739577141</v>
      </c>
      <c r="V232">
        <f t="shared" si="133"/>
        <v>0.033422982606137415</v>
      </c>
      <c r="W232">
        <f t="shared" si="134"/>
        <v>0.01055468578374992</v>
      </c>
      <c r="X232">
        <f t="shared" si="135"/>
        <v>0.0016711662103792882</v>
      </c>
      <c r="Y232">
        <f t="shared" si="136"/>
        <v>0.999999999999996</v>
      </c>
      <c r="Z232">
        <f t="shared" si="137"/>
        <v>0.00011311680062617519</v>
      </c>
    </row>
    <row r="233" spans="1:26" ht="13.5">
      <c r="A233">
        <f ca="1" t="shared" si="112"/>
        <v>29.049999463332103</v>
      </c>
      <c r="B233">
        <f ca="1" t="shared" si="113"/>
        <v>13</v>
      </c>
      <c r="C233">
        <f t="shared" si="114"/>
        <v>22.50000000000005</v>
      </c>
      <c r="D233">
        <f t="shared" si="115"/>
        <v>0.000798626955044809</v>
      </c>
      <c r="E233">
        <f t="shared" si="116"/>
        <v>0.00011302320245667314</v>
      </c>
      <c r="F233">
        <f t="shared" si="117"/>
        <v>0.00023540677742298478</v>
      </c>
      <c r="G233">
        <f t="shared" si="118"/>
        <v>0.0005083947633978789</v>
      </c>
      <c r="H233">
        <f t="shared" si="119"/>
        <v>0.0011084642722153407</v>
      </c>
      <c r="I233">
        <f t="shared" si="120"/>
        <v>0.0023871481331688383</v>
      </c>
      <c r="J233">
        <f t="shared" si="121"/>
        <v>0.004991808278963085</v>
      </c>
      <c r="K233">
        <f t="shared" si="122"/>
        <v>0.009999394541159116</v>
      </c>
      <c r="L233">
        <f t="shared" si="123"/>
        <v>0.018970768310099757</v>
      </c>
      <c r="M233">
        <f t="shared" si="124"/>
        <v>0.03373755373688736</v>
      </c>
      <c r="N233">
        <f t="shared" si="125"/>
        <v>0.05567705519199827</v>
      </c>
      <c r="O233">
        <f t="shared" si="126"/>
        <v>0.08436768769000302</v>
      </c>
      <c r="P233">
        <f t="shared" si="127"/>
        <v>0.11601251413399598</v>
      </c>
      <c r="Q233">
        <f t="shared" si="128"/>
        <v>0.14279000739607642</v>
      </c>
      <c r="R233">
        <f t="shared" si="129"/>
        <v>0.15469303452879052</v>
      </c>
      <c r="S233">
        <f t="shared" si="130"/>
        <v>0.14438266727902652</v>
      </c>
      <c r="T233">
        <f t="shared" si="131"/>
        <v>0.11280037189586045</v>
      </c>
      <c r="U233">
        <f t="shared" si="132"/>
        <v>0.07077736756125931</v>
      </c>
      <c r="V233">
        <f t="shared" si="133"/>
        <v>0.033422887385673034</v>
      </c>
      <c r="W233">
        <f t="shared" si="134"/>
        <v>0.010554656332888532</v>
      </c>
      <c r="X233">
        <f t="shared" si="135"/>
        <v>0.0016711616336079578</v>
      </c>
      <c r="Y233">
        <f t="shared" si="136"/>
        <v>0.9999999999999957</v>
      </c>
      <c r="Z233">
        <f t="shared" si="137"/>
        <v>0.00011311353797708213</v>
      </c>
    </row>
    <row r="234" spans="1:26" ht="13.5">
      <c r="A234">
        <f ca="1" t="shared" si="112"/>
        <v>29.28667196967304</v>
      </c>
      <c r="B234">
        <f ca="1" t="shared" si="113"/>
        <v>12</v>
      </c>
      <c r="C234">
        <f t="shared" si="114"/>
        <v>22.60000000000005</v>
      </c>
      <c r="D234">
        <f t="shared" si="115"/>
        <v>0.0008020176511185092</v>
      </c>
      <c r="E234">
        <f t="shared" si="116"/>
        <v>0.00011301970879496808</v>
      </c>
      <c r="F234">
        <f t="shared" si="117"/>
        <v>0.0002354018837806615</v>
      </c>
      <c r="G234">
        <f t="shared" si="118"/>
        <v>0.0005083875026275888</v>
      </c>
      <c r="H234">
        <f t="shared" si="119"/>
        <v>0.0011084528770823757</v>
      </c>
      <c r="I234">
        <f t="shared" si="120"/>
        <v>0.0023871294205774626</v>
      </c>
      <c r="J234">
        <f t="shared" si="121"/>
        <v>0.004991776715166962</v>
      </c>
      <c r="K234">
        <f t="shared" si="122"/>
        <v>0.00999934104287674</v>
      </c>
      <c r="L234">
        <f t="shared" si="123"/>
        <v>0.018970679152014915</v>
      </c>
      <c r="M234">
        <f t="shared" si="124"/>
        <v>0.0337374104746159</v>
      </c>
      <c r="N234">
        <f t="shared" si="125"/>
        <v>0.05567683707585989</v>
      </c>
      <c r="O234">
        <f t="shared" si="126"/>
        <v>0.0843673780299882</v>
      </c>
      <c r="P234">
        <f t="shared" si="127"/>
        <v>0.11601211055246065</v>
      </c>
      <c r="Q234">
        <f t="shared" si="128"/>
        <v>0.14278953243280193</v>
      </c>
      <c r="R234">
        <f t="shared" si="129"/>
        <v>0.15469253916538317</v>
      </c>
      <c r="S234">
        <f t="shared" si="130"/>
        <v>0.14438221978593468</v>
      </c>
      <c r="T234">
        <f t="shared" si="131"/>
        <v>0.11280003206504928</v>
      </c>
      <c r="U234">
        <f t="shared" si="132"/>
        <v>0.07077715957183471</v>
      </c>
      <c r="V234">
        <f t="shared" si="133"/>
        <v>0.03342279130585604</v>
      </c>
      <c r="W234">
        <f t="shared" si="134"/>
        <v>0.01055462658110358</v>
      </c>
      <c r="X234">
        <f t="shared" si="135"/>
        <v>0.0016711570050675936</v>
      </c>
      <c r="Y234">
        <f t="shared" si="136"/>
        <v>0.9999999999999959</v>
      </c>
      <c r="Z234">
        <f t="shared" si="137"/>
        <v>0.00011311042535262642</v>
      </c>
    </row>
    <row r="235" spans="1:26" ht="13.5">
      <c r="A235">
        <f ca="1" t="shared" si="112"/>
        <v>29.661148729714235</v>
      </c>
      <c r="B235">
        <f ca="1" t="shared" si="113"/>
        <v>13</v>
      </c>
      <c r="C235">
        <f t="shared" si="114"/>
        <v>22.700000000000053</v>
      </c>
      <c r="D235">
        <f t="shared" si="115"/>
        <v>0.0008054082423823582</v>
      </c>
      <c r="E235">
        <f t="shared" si="116"/>
        <v>0.00011301635822243677</v>
      </c>
      <c r="F235">
        <f t="shared" si="117"/>
        <v>0.0002353971792453077</v>
      </c>
      <c r="G235">
        <f t="shared" si="118"/>
        <v>0.0005083804985514747</v>
      </c>
      <c r="H235">
        <f t="shared" si="119"/>
        <v>0.001108441837422785</v>
      </c>
      <c r="I235">
        <f t="shared" si="120"/>
        <v>0.002387111204170708</v>
      </c>
      <c r="J235">
        <f t="shared" si="121"/>
        <v>0.004991745837787448</v>
      </c>
      <c r="K235">
        <f t="shared" si="122"/>
        <v>0.009999288466217412</v>
      </c>
      <c r="L235">
        <f t="shared" si="123"/>
        <v>0.018970591165219385</v>
      </c>
      <c r="M235">
        <f t="shared" si="124"/>
        <v>0.033737268577259866</v>
      </c>
      <c r="N235">
        <f t="shared" si="125"/>
        <v>0.05567662035000295</v>
      </c>
      <c r="O235">
        <f t="shared" si="126"/>
        <v>0.0843670694920637</v>
      </c>
      <c r="P235">
        <f t="shared" si="127"/>
        <v>0.11601170746203061</v>
      </c>
      <c r="Q235">
        <f t="shared" si="128"/>
        <v>0.14278905704172634</v>
      </c>
      <c r="R235">
        <f t="shared" si="129"/>
        <v>0.15469204242705678</v>
      </c>
      <c r="S235">
        <f t="shared" si="130"/>
        <v>0.14438177030322316</v>
      </c>
      <c r="T235">
        <f t="shared" si="131"/>
        <v>0.11279969021437107</v>
      </c>
      <c r="U235">
        <f t="shared" si="132"/>
        <v>0.0707769500653592</v>
      </c>
      <c r="V235">
        <f t="shared" si="133"/>
        <v>0.03342269440768659</v>
      </c>
      <c r="W235">
        <f t="shared" si="134"/>
        <v>0.010554596542764343</v>
      </c>
      <c r="X235">
        <f t="shared" si="135"/>
        <v>0.0016711523272318776</v>
      </c>
      <c r="Y235">
        <f t="shared" si="136"/>
        <v>0.999999999999996</v>
      </c>
      <c r="Z235">
        <f t="shared" si="137"/>
        <v>0.00011310745589969328</v>
      </c>
    </row>
    <row r="236" spans="1:26" ht="13.5">
      <c r="A236">
        <f ca="1" t="shared" si="112"/>
        <v>29.698300195071898</v>
      </c>
      <c r="B236">
        <f ca="1" t="shared" si="113"/>
        <v>14</v>
      </c>
      <c r="C236">
        <f t="shared" si="114"/>
        <v>22.800000000000054</v>
      </c>
      <c r="D236">
        <f t="shared" si="115"/>
        <v>0.0008087987331290313</v>
      </c>
      <c r="E236">
        <f t="shared" si="116"/>
        <v>0.00011301314419935063</v>
      </c>
      <c r="F236">
        <f t="shared" si="117"/>
        <v>0.00023539265512719808</v>
      </c>
      <c r="G236">
        <f t="shared" si="118"/>
        <v>0.0005083737393061055</v>
      </c>
      <c r="H236">
        <f t="shared" si="119"/>
        <v>0.0011084311367129918</v>
      </c>
      <c r="I236">
        <f t="shared" si="120"/>
        <v>0.002387093460758118</v>
      </c>
      <c r="J236">
        <f t="shared" si="121"/>
        <v>0.00499171561458465</v>
      </c>
      <c r="K236">
        <f t="shared" si="122"/>
        <v>0.009999236767706213</v>
      </c>
      <c r="L236">
        <f t="shared" si="123"/>
        <v>0.018970504294250512</v>
      </c>
      <c r="M236">
        <f t="shared" si="124"/>
        <v>0.03373712797996226</v>
      </c>
      <c r="N236">
        <f t="shared" si="125"/>
        <v>0.055676404948125244</v>
      </c>
      <c r="O236">
        <f t="shared" si="126"/>
        <v>0.08436676202244364</v>
      </c>
      <c r="P236">
        <f t="shared" si="127"/>
        <v>0.1160113048387697</v>
      </c>
      <c r="Q236">
        <f t="shared" si="128"/>
        <v>0.14278858124260613</v>
      </c>
      <c r="R236">
        <f t="shared" si="129"/>
        <v>0.15469154437876498</v>
      </c>
      <c r="S236">
        <f t="shared" si="130"/>
        <v>0.14438131892532602</v>
      </c>
      <c r="T236">
        <f t="shared" si="131"/>
        <v>0.11279934643991607</v>
      </c>
      <c r="U236">
        <f t="shared" si="132"/>
        <v>0.0707767391141089</v>
      </c>
      <c r="V236">
        <f t="shared" si="133"/>
        <v>0.03342259673019452</v>
      </c>
      <c r="W236">
        <f t="shared" si="134"/>
        <v>0.010554566231548768</v>
      </c>
      <c r="X236">
        <f t="shared" si="135"/>
        <v>0.0016711476024553638</v>
      </c>
      <c r="Y236">
        <f t="shared" si="136"/>
        <v>0.9999999999999958</v>
      </c>
      <c r="Z236">
        <f t="shared" si="137"/>
        <v>0.0001131046230752049</v>
      </c>
    </row>
    <row r="237" spans="1:26" ht="13.5">
      <c r="A237">
        <f ca="1" t="shared" si="112"/>
        <v>29.753036392838233</v>
      </c>
      <c r="B237">
        <f ca="1" t="shared" si="113"/>
        <v>13</v>
      </c>
      <c r="C237">
        <f t="shared" si="114"/>
        <v>22.900000000000055</v>
      </c>
      <c r="D237">
        <f t="shared" si="115"/>
        <v>0.0008121891274550119</v>
      </c>
      <c r="E237">
        <f t="shared" si="116"/>
        <v>0.00011301006048206368</v>
      </c>
      <c r="F237">
        <f t="shared" si="117"/>
        <v>0.00023538830313315834</v>
      </c>
      <c r="G237">
        <f t="shared" si="118"/>
        <v>0.0005083672135739537</v>
      </c>
      <c r="H237">
        <f t="shared" si="119"/>
        <v>0.00110842075919605</v>
      </c>
      <c r="I237">
        <f t="shared" si="120"/>
        <v>0.0023870761682335006</v>
      </c>
      <c r="J237">
        <f t="shared" si="121"/>
        <v>0.004991686014836459</v>
      </c>
      <c r="K237">
        <f t="shared" si="122"/>
        <v>0.009999185905927258</v>
      </c>
      <c r="L237">
        <f t="shared" si="123"/>
        <v>0.018970418486286278</v>
      </c>
      <c r="M237">
        <f t="shared" si="124"/>
        <v>0.03373698862096895</v>
      </c>
      <c r="N237">
        <f t="shared" si="125"/>
        <v>0.05567619080711277</v>
      </c>
      <c r="O237">
        <f t="shared" si="126"/>
        <v>0.08436645556994735</v>
      </c>
      <c r="P237">
        <f t="shared" si="127"/>
        <v>0.11601090265992914</v>
      </c>
      <c r="Q237">
        <f t="shared" si="128"/>
        <v>0.1427881050542947</v>
      </c>
      <c r="R237">
        <f t="shared" si="129"/>
        <v>0.15469104508238488</v>
      </c>
      <c r="S237">
        <f t="shared" si="130"/>
        <v>0.14438086574217307</v>
      </c>
      <c r="T237">
        <f t="shared" si="131"/>
        <v>0.11279900083317601</v>
      </c>
      <c r="U237">
        <f t="shared" si="132"/>
        <v>0.07077652678689378</v>
      </c>
      <c r="V237">
        <f t="shared" si="133"/>
        <v>0.03342249831053504</v>
      </c>
      <c r="W237">
        <f t="shared" si="134"/>
        <v>0.01055453566047707</v>
      </c>
      <c r="X237">
        <f t="shared" si="135"/>
        <v>0.0016711428329792785</v>
      </c>
      <c r="Y237">
        <f t="shared" si="136"/>
        <v>0.9999999999999958</v>
      </c>
      <c r="Z237">
        <f t="shared" si="137"/>
        <v>0.00011310192063229552</v>
      </c>
    </row>
    <row r="238" spans="1:26" ht="13.5">
      <c r="A238">
        <f ca="1" t="shared" si="112"/>
        <v>29.755833970032295</v>
      </c>
      <c r="B238">
        <f ca="1" t="shared" si="113"/>
        <v>14</v>
      </c>
      <c r="C238">
        <f t="shared" si="114"/>
        <v>23.000000000000057</v>
      </c>
      <c r="D238">
        <f t="shared" si="115"/>
        <v>0.0008155794292694738</v>
      </c>
      <c r="E238">
        <f t="shared" si="116"/>
        <v>0.00011300710110979523</v>
      </c>
      <c r="F238">
        <f t="shared" si="117"/>
        <v>0.00023538411534865223</v>
      </c>
      <c r="G238">
        <f t="shared" si="118"/>
        <v>0.0005083609105584341</v>
      </c>
      <c r="H238">
        <f t="shared" si="119"/>
        <v>0.0011084106898461713</v>
      </c>
      <c r="I238">
        <f t="shared" si="120"/>
        <v>0.0023870593055242114</v>
      </c>
      <c r="J238">
        <f t="shared" si="121"/>
        <v>0.00499165700926687</v>
      </c>
      <c r="K238">
        <f t="shared" si="122"/>
        <v>0.00999913584142565</v>
      </c>
      <c r="L238">
        <f t="shared" si="123"/>
        <v>0.018970333691018675</v>
      </c>
      <c r="M238">
        <f t="shared" si="124"/>
        <v>0.03373685044147895</v>
      </c>
      <c r="N238">
        <f t="shared" si="125"/>
        <v>0.05567597786688481</v>
      </c>
      <c r="O238">
        <f t="shared" si="126"/>
        <v>0.08436615008587164</v>
      </c>
      <c r="P238">
        <f t="shared" si="127"/>
        <v>0.11601050090388752</v>
      </c>
      <c r="Q238">
        <f t="shared" si="128"/>
        <v>0.14278762849478333</v>
      </c>
      <c r="R238">
        <f t="shared" si="129"/>
        <v>0.15469054459686352</v>
      </c>
      <c r="S238">
        <f t="shared" si="130"/>
        <v>0.14438041083940642</v>
      </c>
      <c r="T238">
        <f t="shared" si="131"/>
        <v>0.11279865348126593</v>
      </c>
      <c r="U238">
        <f t="shared" si="132"/>
        <v>0.07077631314922528</v>
      </c>
      <c r="V238">
        <f t="shared" si="133"/>
        <v>0.03342239918407966</v>
      </c>
      <c r="W238">
        <f t="shared" si="134"/>
        <v>0.010554504841943693</v>
      </c>
      <c r="X238">
        <f t="shared" si="135"/>
        <v>0.0016711380209370329</v>
      </c>
      <c r="Y238">
        <f t="shared" si="136"/>
        <v>0.9999999999999957</v>
      </c>
      <c r="Z238">
        <f t="shared" si="137"/>
        <v>0.00011309934260708948</v>
      </c>
    </row>
    <row r="239" spans="1:26" ht="13.5">
      <c r="A239">
        <f ca="1" t="shared" si="112"/>
        <v>29.98928338928792</v>
      </c>
      <c r="B239">
        <f ca="1" t="shared" si="113"/>
        <v>13</v>
      </c>
      <c r="C239">
        <f t="shared" si="114"/>
        <v>23.10000000000006</v>
      </c>
      <c r="D239">
        <f t="shared" si="115"/>
        <v>0.0008189696423027676</v>
      </c>
      <c r="E239">
        <f t="shared" si="116"/>
        <v>0.00011300426039198996</v>
      </c>
      <c r="F239">
        <f t="shared" si="117"/>
        <v>0.0002353800842206653</v>
      </c>
      <c r="G239">
        <f t="shared" si="118"/>
        <v>0.0005083548199600722</v>
      </c>
      <c r="H239">
        <f t="shared" si="119"/>
        <v>0.0011084009143348885</v>
      </c>
      <c r="I239">
        <f t="shared" si="120"/>
        <v>0.002387042852542812</v>
      </c>
      <c r="J239">
        <f t="shared" si="121"/>
        <v>0.004991628569977714</v>
      </c>
      <c r="K239">
        <f t="shared" si="122"/>
        <v>0.00999908653661416</v>
      </c>
      <c r="L239">
        <f t="shared" si="123"/>
        <v>0.018970249860533216</v>
      </c>
      <c r="M239">
        <f t="shared" si="124"/>
        <v>0.033736713385501965</v>
      </c>
      <c r="N239">
        <f t="shared" si="125"/>
        <v>0.055675766070246685</v>
      </c>
      <c r="O239">
        <f t="shared" si="126"/>
        <v>0.08436584552386944</v>
      </c>
      <c r="P239">
        <f t="shared" si="127"/>
        <v>0.11601009955009396</v>
      </c>
      <c r="Q239">
        <f t="shared" si="128"/>
        <v>0.1427871515812401</v>
      </c>
      <c r="R239">
        <f t="shared" si="129"/>
        <v>0.15469004297835748</v>
      </c>
      <c r="S239">
        <f t="shared" si="130"/>
        <v>0.14437995429858644</v>
      </c>
      <c r="T239">
        <f t="shared" si="131"/>
        <v>0.11279830446713547</v>
      </c>
      <c r="U239">
        <f t="shared" si="132"/>
        <v>0.07077609826347604</v>
      </c>
      <c r="V239">
        <f t="shared" si="133"/>
        <v>0.03342229938450266</v>
      </c>
      <c r="W239">
        <f t="shared" si="134"/>
        <v>0.010554473787747695</v>
      </c>
      <c r="X239">
        <f t="shared" si="135"/>
        <v>0.001671133168359464</v>
      </c>
      <c r="Y239">
        <f t="shared" si="136"/>
        <v>0.9999999999999957</v>
      </c>
      <c r="Z239">
        <f t="shared" si="137"/>
        <v>0.00011309688330605668</v>
      </c>
    </row>
    <row r="240" spans="1:26" ht="13.5">
      <c r="A240">
        <f ca="1" t="shared" si="112"/>
        <v>30.20955827356226</v>
      </c>
      <c r="B240">
        <f ca="1" t="shared" si="113"/>
        <v>14</v>
      </c>
      <c r="C240">
        <f t="shared" si="114"/>
        <v>23.20000000000006</v>
      </c>
      <c r="D240">
        <f t="shared" si="115"/>
        <v>0.0008223597701145273</v>
      </c>
      <c r="E240">
        <f t="shared" si="116"/>
        <v>0.00011300153289623113</v>
      </c>
      <c r="F240">
        <f t="shared" si="117"/>
        <v>0.00023537620254135118</v>
      </c>
      <c r="G240">
        <f t="shared" si="118"/>
        <v>0.0005083489319537536</v>
      </c>
      <c r="H240">
        <f t="shared" si="119"/>
        <v>0.0011083914189987778</v>
      </c>
      <c r="I240">
        <f t="shared" si="120"/>
        <v>0.0023870267901409887</v>
      </c>
      <c r="J240">
        <f t="shared" si="121"/>
        <v>0.004991600670383613</v>
      </c>
      <c r="K240">
        <f t="shared" si="122"/>
        <v>0.009999037955684355</v>
      </c>
      <c r="L240">
        <f t="shared" si="123"/>
        <v>0.018970166949194272</v>
      </c>
      <c r="M240">
        <f t="shared" si="124"/>
        <v>0.03373657739972291</v>
      </c>
      <c r="N240">
        <f t="shared" si="125"/>
        <v>0.05567555536274973</v>
      </c>
      <c r="O240">
        <f t="shared" si="126"/>
        <v>0.0843655418398343</v>
      </c>
      <c r="P240">
        <f t="shared" si="127"/>
        <v>0.11600969857901405</v>
      </c>
      <c r="Q240">
        <f t="shared" si="128"/>
        <v>0.14278667433004746</v>
      </c>
      <c r="R240">
        <f t="shared" si="129"/>
        <v>0.15468954028036536</v>
      </c>
      <c r="S240">
        <f t="shared" si="130"/>
        <v>0.1443794961973878</v>
      </c>
      <c r="T240">
        <f t="shared" si="131"/>
        <v>0.11279795386976979</v>
      </c>
      <c r="U240">
        <f t="shared" si="132"/>
        <v>0.07077588218903165</v>
      </c>
      <c r="V240">
        <f t="shared" si="133"/>
        <v>0.03342219894386333</v>
      </c>
      <c r="W240">
        <f t="shared" si="134"/>
        <v>0.010554442509121636</v>
      </c>
      <c r="X240">
        <f t="shared" si="135"/>
        <v>0.0016711282771798167</v>
      </c>
      <c r="Y240">
        <f t="shared" si="136"/>
        <v>0.9999999999999957</v>
      </c>
      <c r="Z240">
        <f t="shared" si="137"/>
        <v>0.00011309453729392138</v>
      </c>
    </row>
    <row r="241" spans="1:26" ht="13.5">
      <c r="A241">
        <f ca="1" t="shared" si="112"/>
        <v>30.216284679623634</v>
      </c>
      <c r="B241">
        <f ca="1" t="shared" si="113"/>
        <v>15</v>
      </c>
      <c r="C241">
        <f t="shared" si="114"/>
        <v>23.30000000000006</v>
      </c>
      <c r="D241">
        <f t="shared" si="115"/>
        <v>0.0008257498161014143</v>
      </c>
      <c r="E241">
        <f t="shared" si="116"/>
        <v>0.00011299891343668331</v>
      </c>
      <c r="F241">
        <f t="shared" si="117"/>
        <v>0.00023537246343240668</v>
      </c>
      <c r="G241">
        <f t="shared" si="118"/>
        <v>0.0005083432371670051</v>
      </c>
      <c r="H241">
        <f t="shared" si="119"/>
        <v>0.001108382190808671</v>
      </c>
      <c r="I241">
        <f t="shared" si="120"/>
        <v>0.002387011100065629</v>
      </c>
      <c r="J241">
        <f t="shared" si="121"/>
        <v>0.0049915732851500295</v>
      </c>
      <c r="K241">
        <f t="shared" si="122"/>
        <v>0.009998990064522</v>
      </c>
      <c r="L241">
        <f t="shared" si="123"/>
        <v>0.01897008491353596</v>
      </c>
      <c r="M241">
        <f t="shared" si="124"/>
        <v>0.03373644243337306</v>
      </c>
      <c r="N241">
        <f t="shared" si="125"/>
        <v>0.05567534569255811</v>
      </c>
      <c r="O241">
        <f t="shared" si="126"/>
        <v>0.08436523899179091</v>
      </c>
      <c r="P241">
        <f t="shared" si="127"/>
        <v>0.11600929797207873</v>
      </c>
      <c r="Q241">
        <f t="shared" si="128"/>
        <v>0.14278619675683757</v>
      </c>
      <c r="R241">
        <f t="shared" si="129"/>
        <v>0.15468903655385455</v>
      </c>
      <c r="S241">
        <f t="shared" si="130"/>
        <v>0.14437903660978582</v>
      </c>
      <c r="T241">
        <f t="shared" si="131"/>
        <v>0.11279760176438053</v>
      </c>
      <c r="U241">
        <f t="shared" si="132"/>
        <v>0.07077566498243497</v>
      </c>
      <c r="V241">
        <f t="shared" si="133"/>
        <v>0.03342209789268414</v>
      </c>
      <c r="W241">
        <f t="shared" si="134"/>
        <v>0.010554411016759037</v>
      </c>
      <c r="X241">
        <f t="shared" si="135"/>
        <v>0.0016711233492384822</v>
      </c>
      <c r="Y241">
        <f t="shared" si="136"/>
        <v>0.9999999999999956</v>
      </c>
      <c r="Z241">
        <f t="shared" si="137"/>
        <v>0.00011309229938210057</v>
      </c>
    </row>
    <row r="242" spans="1:26" ht="13.5">
      <c r="A242">
        <f ca="1" t="shared" si="112"/>
        <v>30.245577819680157</v>
      </c>
      <c r="B242">
        <f ca="1" t="shared" si="113"/>
        <v>14</v>
      </c>
      <c r="C242">
        <f t="shared" si="114"/>
        <v>23.400000000000063</v>
      </c>
      <c r="D242">
        <f t="shared" si="115"/>
        <v>0.0008291397835045147</v>
      </c>
      <c r="E242">
        <f t="shared" si="116"/>
        <v>0.0001129963970630423</v>
      </c>
      <c r="F242">
        <f t="shared" si="117"/>
        <v>0.00023536886033014443</v>
      </c>
      <c r="G242">
        <f t="shared" si="118"/>
        <v>0.000508337726659262</v>
      </c>
      <c r="H242">
        <f t="shared" si="119"/>
        <v>0.0011083732173402863</v>
      </c>
      <c r="I242">
        <f t="shared" si="120"/>
        <v>0.002386995764916954</v>
      </c>
      <c r="J242">
        <f t="shared" si="121"/>
        <v>0.004991546390134242</v>
      </c>
      <c r="K242">
        <f t="shared" si="122"/>
        <v>0.009998942830626512</v>
      </c>
      <c r="L242">
        <f t="shared" si="123"/>
        <v>0.018970003712158304</v>
      </c>
      <c r="M242">
        <f t="shared" si="124"/>
        <v>0.03373630843810736</v>
      </c>
      <c r="N242">
        <f t="shared" si="125"/>
        <v>0.055675137010322284</v>
      </c>
      <c r="O242">
        <f t="shared" si="126"/>
        <v>0.0843649369397908</v>
      </c>
      <c r="P242">
        <f t="shared" si="127"/>
        <v>0.11600889771163575</v>
      </c>
      <c r="Q242">
        <f t="shared" si="128"/>
        <v>0.14278571887652652</v>
      </c>
      <c r="R242">
        <f t="shared" si="129"/>
        <v>0.15468853184738143</v>
      </c>
      <c r="S242">
        <f t="shared" si="130"/>
        <v>0.1443785756062341</v>
      </c>
      <c r="T242">
        <f t="shared" si="131"/>
        <v>0.11279724822258762</v>
      </c>
      <c r="U242">
        <f t="shared" si="132"/>
        <v>0.07077544669752342</v>
      </c>
      <c r="V242">
        <f t="shared" si="133"/>
        <v>0.033421996260025136</v>
      </c>
      <c r="W242">
        <f t="shared" si="134"/>
        <v>0.010554379320840513</v>
      </c>
      <c r="X242">
        <f t="shared" si="135"/>
        <v>0.0016711183862875014</v>
      </c>
      <c r="Y242">
        <f t="shared" si="136"/>
        <v>0.9999999999999958</v>
      </c>
      <c r="Z242">
        <f t="shared" si="137"/>
        <v>0.00011309016461764988</v>
      </c>
    </row>
    <row r="243" spans="1:26" ht="13.5">
      <c r="A243">
        <f ca="1" t="shared" si="112"/>
        <v>30.565036625896568</v>
      </c>
      <c r="B243">
        <f ca="1" t="shared" si="113"/>
        <v>13</v>
      </c>
      <c r="C243">
        <f t="shared" si="114"/>
        <v>23.500000000000064</v>
      </c>
      <c r="D243">
        <f t="shared" si="115"/>
        <v>0.000832529675416406</v>
      </c>
      <c r="E243">
        <f t="shared" si="116"/>
        <v>0.00011299397904997067</v>
      </c>
      <c r="F243">
        <f t="shared" si="117"/>
        <v>0.00023536538697123237</v>
      </c>
      <c r="G243">
        <f t="shared" si="118"/>
        <v>0.000508332391902077</v>
      </c>
      <c r="H243">
        <f t="shared" si="119"/>
        <v>0.0011083644867462153</v>
      </c>
      <c r="I243">
        <f t="shared" si="120"/>
        <v>0.0023869807681086083</v>
      </c>
      <c r="J243">
        <f t="shared" si="121"/>
        <v>0.004991519962329121</v>
      </c>
      <c r="K243">
        <f t="shared" si="122"/>
        <v>0.009998896223034256</v>
      </c>
      <c r="L243">
        <f t="shared" si="123"/>
        <v>0.018969923305628373</v>
      </c>
      <c r="M243">
        <f t="shared" si="124"/>
        <v>0.0337361753678879</v>
      </c>
      <c r="N243">
        <f t="shared" si="125"/>
        <v>0.055674929269058565</v>
      </c>
      <c r="O243">
        <f t="shared" si="126"/>
        <v>0.0843646356458134</v>
      </c>
      <c r="P243">
        <f t="shared" si="127"/>
        <v>0.1160084977809035</v>
      </c>
      <c r="Q243">
        <f t="shared" si="128"/>
        <v>0.142785240703347</v>
      </c>
      <c r="R243">
        <f t="shared" si="129"/>
        <v>0.15468802620720593</v>
      </c>
      <c r="S243">
        <f t="shared" si="130"/>
        <v>0.14437811325383323</v>
      </c>
      <c r="T243">
        <f t="shared" si="131"/>
        <v>0.11279689331259225</v>
      </c>
      <c r="U243">
        <f t="shared" si="132"/>
        <v>0.07077522738555961</v>
      </c>
      <c r="V243">
        <f t="shared" si="133"/>
        <v>0.03342189407355461</v>
      </c>
      <c r="W243">
        <f t="shared" si="134"/>
        <v>0.010554347431058597</v>
      </c>
      <c r="X243">
        <f t="shared" si="135"/>
        <v>0.0016711133899948492</v>
      </c>
      <c r="Y243">
        <f t="shared" si="136"/>
        <v>0.9999999999999954</v>
      </c>
      <c r="Z243">
        <f t="shared" si="137"/>
        <v>0.00011308812827269498</v>
      </c>
    </row>
    <row r="244" spans="1:26" ht="13.5">
      <c r="A244">
        <f ca="1" t="shared" si="112"/>
        <v>30.5683358078714</v>
      </c>
      <c r="B244">
        <f ca="1" t="shared" si="113"/>
        <v>14</v>
      </c>
      <c r="C244">
        <f t="shared" si="114"/>
        <v>23.600000000000065</v>
      </c>
      <c r="D244">
        <f t="shared" si="115"/>
        <v>0.0008359194947879052</v>
      </c>
      <c r="E244">
        <f t="shared" si="116"/>
        <v>0.00011299165488699828</v>
      </c>
      <c r="F244">
        <f t="shared" si="117"/>
        <v>0.00023536203737907076</v>
      </c>
      <c r="G244">
        <f t="shared" si="118"/>
        <v>0.000508327224760228</v>
      </c>
      <c r="H244">
        <f t="shared" si="119"/>
        <v>0.0011083559877292015</v>
      </c>
      <c r="I244">
        <f t="shared" si="120"/>
        <v>0.0023869660938296193</v>
      </c>
      <c r="J244">
        <f t="shared" si="121"/>
        <v>0.00499149397980957</v>
      </c>
      <c r="K244">
        <f t="shared" si="122"/>
        <v>0.009998850212245515</v>
      </c>
      <c r="L244">
        <f t="shared" si="123"/>
        <v>0.018969843656386265</v>
      </c>
      <c r="M244">
        <f t="shared" si="124"/>
        <v>0.03373604317887285</v>
      </c>
      <c r="N244">
        <f t="shared" si="125"/>
        <v>0.055674722424034644</v>
      </c>
      <c r="O244">
        <f t="shared" si="126"/>
        <v>0.08436433507367187</v>
      </c>
      <c r="P244">
        <f t="shared" si="127"/>
        <v>0.11600809816392751</v>
      </c>
      <c r="Q244">
        <f t="shared" si="128"/>
        <v>0.14278476225087897</v>
      </c>
      <c r="R244">
        <f t="shared" si="129"/>
        <v>0.1546875196774008</v>
      </c>
      <c r="S244">
        <f t="shared" si="130"/>
        <v>0.14437764961649158</v>
      </c>
      <c r="T244">
        <f t="shared" si="131"/>
        <v>0.11279653709934132</v>
      </c>
      <c r="U244">
        <f t="shared" si="132"/>
        <v>0.0707750070953555</v>
      </c>
      <c r="V244">
        <f t="shared" si="133"/>
        <v>0.0334217913596164</v>
      </c>
      <c r="W244">
        <f t="shared" si="134"/>
        <v>0.010554315356641369</v>
      </c>
      <c r="X244">
        <f t="shared" si="135"/>
        <v>0.0016711083619485065</v>
      </c>
      <c r="Y244">
        <f t="shared" si="136"/>
        <v>0.9999999999999958</v>
      </c>
      <c r="Z244">
        <f t="shared" si="137"/>
        <v>0.0001130861858343284</v>
      </c>
    </row>
    <row r="245" spans="1:26" ht="13.5">
      <c r="A245">
        <f ca="1" t="shared" si="112"/>
        <v>30.575551334239456</v>
      </c>
      <c r="B245">
        <f ca="1" t="shared" si="113"/>
        <v>13</v>
      </c>
      <c r="C245">
        <f t="shared" si="114"/>
        <v>23.700000000000067</v>
      </c>
      <c r="D245">
        <f t="shared" si="115"/>
        <v>0.0008393092444345152</v>
      </c>
      <c r="E245">
        <f t="shared" si="116"/>
        <v>0.00011298942026886775</v>
      </c>
      <c r="F245">
        <f t="shared" si="117"/>
        <v>0.00023535880585077914</v>
      </c>
      <c r="G245">
        <f t="shared" si="118"/>
        <v>0.0005083222174736863</v>
      </c>
      <c r="H245">
        <f t="shared" si="119"/>
        <v>0.001108347709516654</v>
      </c>
      <c r="I245">
        <f t="shared" si="120"/>
        <v>0.002386951727008136</v>
      </c>
      <c r="J245">
        <f t="shared" si="121"/>
        <v>0.0049914684216814924</v>
      </c>
      <c r="K245">
        <f t="shared" si="122"/>
        <v>0.00999880477015497</v>
      </c>
      <c r="L245">
        <f t="shared" si="123"/>
        <v>0.018969764728655532</v>
      </c>
      <c r="M245">
        <f t="shared" si="124"/>
        <v>0.03373591182931092</v>
      </c>
      <c r="N245">
        <f t="shared" si="125"/>
        <v>0.055674516432660706</v>
      </c>
      <c r="O245">
        <f t="shared" si="126"/>
        <v>0.0843640351889238</v>
      </c>
      <c r="P245">
        <f t="shared" si="127"/>
        <v>0.11600769884553877</v>
      </c>
      <c r="Q245">
        <f t="shared" si="128"/>
        <v>0.14278428353207978</v>
      </c>
      <c r="R245">
        <f t="shared" si="129"/>
        <v>0.15468701229995524</v>
      </c>
      <c r="S245">
        <f t="shared" si="130"/>
        <v>0.1443771847550782</v>
      </c>
      <c r="T245">
        <f t="shared" si="131"/>
        <v>0.11279617964468391</v>
      </c>
      <c r="U245">
        <f t="shared" si="132"/>
        <v>0.07077478587339062</v>
      </c>
      <c r="V245">
        <f t="shared" si="133"/>
        <v>0.033421688143293826</v>
      </c>
      <c r="W245">
        <f t="shared" si="134"/>
        <v>0.010554283106374913</v>
      </c>
      <c r="X245">
        <f t="shared" si="135"/>
        <v>0.0016711033036603327</v>
      </c>
      <c r="Y245">
        <f t="shared" si="136"/>
        <v>0.9999999999999957</v>
      </c>
      <c r="Z245">
        <f t="shared" si="137"/>
        <v>0.00011308433299495113</v>
      </c>
    </row>
    <row r="246" spans="1:26" ht="13.5">
      <c r="A246">
        <f ca="1" t="shared" si="112"/>
        <v>30.831835998889606</v>
      </c>
      <c r="B246">
        <f ca="1" t="shared" si="113"/>
        <v>14</v>
      </c>
      <c r="C246">
        <f t="shared" si="114"/>
        <v>23.800000000000068</v>
      </c>
      <c r="D246">
        <f t="shared" si="115"/>
        <v>0.0008426989270425812</v>
      </c>
      <c r="E246">
        <f t="shared" si="116"/>
        <v>0.00011298727108630603</v>
      </c>
      <c r="F246">
        <f t="shared" si="117"/>
        <v>0.00023535568694476634</v>
      </c>
      <c r="G246">
        <f t="shared" si="118"/>
        <v>0.0005083173626404032</v>
      </c>
      <c r="H246">
        <f t="shared" si="119"/>
        <v>0.0011083396418363365</v>
      </c>
      <c r="I246">
        <f t="shared" si="120"/>
        <v>0.0023869376532768627</v>
      </c>
      <c r="J246">
        <f t="shared" si="121"/>
        <v>0.004991443268033191</v>
      </c>
      <c r="K246">
        <f t="shared" si="122"/>
        <v>0.009998759869985469</v>
      </c>
      <c r="L246">
        <f t="shared" si="123"/>
        <v>0.018969686488358006</v>
      </c>
      <c r="M246">
        <f t="shared" si="124"/>
        <v>0.033735781279440935</v>
      </c>
      <c r="N246">
        <f t="shared" si="125"/>
        <v>0.0556743112543859</v>
      </c>
      <c r="O246">
        <f t="shared" si="126"/>
        <v>0.08436373595878595</v>
      </c>
      <c r="P246">
        <f t="shared" si="127"/>
        <v>0.1160072998113146</v>
      </c>
      <c r="Q246">
        <f t="shared" si="128"/>
        <v>0.14278380455931217</v>
      </c>
      <c r="R246">
        <f t="shared" si="129"/>
        <v>0.1546865041148743</v>
      </c>
      <c r="S246">
        <f t="shared" si="130"/>
        <v>0.14437671872756816</v>
      </c>
      <c r="T246">
        <f t="shared" si="131"/>
        <v>0.11279582100752031</v>
      </c>
      <c r="U246">
        <f t="shared" si="132"/>
        <v>0.07077456376392431</v>
      </c>
      <c r="V246">
        <f t="shared" si="133"/>
        <v>0.033421584448470584</v>
      </c>
      <c r="W246">
        <f t="shared" si="134"/>
        <v>0.010554250688624684</v>
      </c>
      <c r="X246">
        <f t="shared" si="135"/>
        <v>0.00167109821656975</v>
      </c>
      <c r="Y246">
        <f t="shared" si="136"/>
        <v>0.9999999999999956</v>
      </c>
      <c r="Z246">
        <f t="shared" si="137"/>
        <v>0.00011308256564304064</v>
      </c>
    </row>
    <row r="247" spans="1:26" ht="13.5">
      <c r="A247">
        <f ca="1" t="shared" si="112"/>
        <v>30.839762043519432</v>
      </c>
      <c r="B247">
        <f ca="1" t="shared" si="113"/>
        <v>13</v>
      </c>
      <c r="C247">
        <f t="shared" si="114"/>
        <v>23.90000000000007</v>
      </c>
      <c r="D247">
        <f t="shared" si="115"/>
        <v>0.0008460885451751704</v>
      </c>
      <c r="E247">
        <f t="shared" si="116"/>
        <v>0.00011298520341720375</v>
      </c>
      <c r="F247">
        <f t="shared" si="117"/>
        <v>0.00023535267546885777</v>
      </c>
      <c r="G247">
        <f t="shared" si="118"/>
        <v>0.0005083126531998823</v>
      </c>
      <c r="H247">
        <f t="shared" si="119"/>
        <v>0.0011083317748931806</v>
      </c>
      <c r="I247">
        <f t="shared" si="120"/>
        <v>0.0023869238589401117</v>
      </c>
      <c r="J247">
        <f t="shared" si="121"/>
        <v>0.004991418499889048</v>
      </c>
      <c r="K247">
        <f t="shared" si="122"/>
        <v>0.009998715486224993</v>
      </c>
      <c r="L247">
        <f t="shared" si="123"/>
        <v>0.018969608903032682</v>
      </c>
      <c r="M247">
        <f t="shared" si="124"/>
        <v>0.033735651491396235</v>
      </c>
      <c r="N247">
        <f t="shared" si="125"/>
        <v>0.0556741068505998</v>
      </c>
      <c r="O247">
        <f t="shared" si="126"/>
        <v>0.08436343735205373</v>
      </c>
      <c r="P247">
        <f t="shared" si="127"/>
        <v>0.11600690104754113</v>
      </c>
      <c r="Q247">
        <f t="shared" si="128"/>
        <v>0.1427833253443716</v>
      </c>
      <c r="R247">
        <f t="shared" si="129"/>
        <v>0.1546859951602726</v>
      </c>
      <c r="S247">
        <f t="shared" si="130"/>
        <v>0.14437625158918138</v>
      </c>
      <c r="T247">
        <f t="shared" si="131"/>
        <v>0.11279546124394352</v>
      </c>
      <c r="U247">
        <f t="shared" si="132"/>
        <v>0.07077434080910282</v>
      </c>
      <c r="V247">
        <f t="shared" si="133"/>
        <v>0.03342148029788854</v>
      </c>
      <c r="W247">
        <f t="shared" si="134"/>
        <v>0.010554218111355824</v>
      </c>
      <c r="X247">
        <f t="shared" si="135"/>
        <v>0.001671093102047245</v>
      </c>
      <c r="Y247">
        <f t="shared" si="136"/>
        <v>0.9999999999999954</v>
      </c>
      <c r="Z247">
        <f t="shared" si="137"/>
        <v>0.00011308087985432683</v>
      </c>
    </row>
    <row r="248" spans="1:26" ht="13.5">
      <c r="A248">
        <f ca="1" t="shared" si="112"/>
        <v>30.905929713687836</v>
      </c>
      <c r="B248">
        <f ca="1" t="shared" si="113"/>
        <v>14</v>
      </c>
      <c r="C248">
        <f t="shared" si="114"/>
        <v>24.00000000000007</v>
      </c>
      <c r="D248">
        <f t="shared" si="115"/>
        <v>0.0008494781012776865</v>
      </c>
      <c r="E248">
        <f t="shared" si="116"/>
        <v>0.00011298321351818475</v>
      </c>
      <c r="F248">
        <f t="shared" si="117"/>
        <v>0.00023534976646895567</v>
      </c>
      <c r="G248">
        <f t="shared" si="118"/>
        <v>0.0005083080824174989</v>
      </c>
      <c r="H248">
        <f t="shared" si="119"/>
        <v>0.0011083240993471678</v>
      </c>
      <c r="I248">
        <f t="shared" si="120"/>
        <v>0.0023869103309423993</v>
      </c>
      <c r="J248">
        <f t="shared" si="121"/>
        <v>0.004991394099165408</v>
      </c>
      <c r="K248">
        <f t="shared" si="122"/>
        <v>0.009998671594566617</v>
      </c>
      <c r="L248">
        <f t="shared" si="123"/>
        <v>0.018969531941758502</v>
      </c>
      <c r="M248">
        <f t="shared" si="124"/>
        <v>0.03373552242911374</v>
      </c>
      <c r="N248">
        <f t="shared" si="125"/>
        <v>0.05567390318453883</v>
      </c>
      <c r="O248">
        <f t="shared" si="126"/>
        <v>0.0843631393390241</v>
      </c>
      <c r="P248">
        <f t="shared" si="127"/>
        <v>0.1160065025411781</v>
      </c>
      <c r="Q248">
        <f t="shared" si="128"/>
        <v>0.14278284589851184</v>
      </c>
      <c r="R248">
        <f t="shared" si="129"/>
        <v>0.1546854854724643</v>
      </c>
      <c r="S248">
        <f t="shared" si="130"/>
        <v>0.14437578339251414</v>
      </c>
      <c r="T248">
        <f t="shared" si="131"/>
        <v>0.11279510040737416</v>
      </c>
      <c r="U248">
        <f t="shared" si="132"/>
        <v>0.07077411704906089</v>
      </c>
      <c r="V248">
        <f t="shared" si="133"/>
        <v>0.03342137571320283</v>
      </c>
      <c r="W248">
        <f t="shared" si="134"/>
        <v>0.010554185382152486</v>
      </c>
      <c r="X248">
        <f t="shared" si="135"/>
        <v>0.0016710879613977014</v>
      </c>
      <c r="Y248">
        <f t="shared" si="136"/>
        <v>0.9999999999999954</v>
      </c>
      <c r="Z248">
        <f t="shared" si="137"/>
        <v>0.00011307927188335809</v>
      </c>
    </row>
    <row r="249" spans="1:26" ht="13.5">
      <c r="A249">
        <f ca="1" t="shared" si="112"/>
        <v>30.93569233670058</v>
      </c>
      <c r="B249">
        <f ca="1" t="shared" si="113"/>
        <v>15</v>
      </c>
      <c r="C249">
        <f t="shared" si="114"/>
        <v>24.100000000000072</v>
      </c>
      <c r="D249">
        <f t="shared" si="115"/>
        <v>0.0008528675976832321</v>
      </c>
      <c r="E249">
        <f t="shared" si="116"/>
        <v>0.00011298129781654899</v>
      </c>
      <c r="F249">
        <f t="shared" si="117"/>
        <v>0.00023534695521820875</v>
      </c>
      <c r="G249">
        <f t="shared" si="118"/>
        <v>0.0005083036438695338</v>
      </c>
      <c r="H249">
        <f t="shared" si="119"/>
        <v>0.001108316606292236</v>
      </c>
      <c r="I249">
        <f t="shared" si="120"/>
        <v>0.002386897056838507</v>
      </c>
      <c r="J249">
        <f t="shared" si="121"/>
        <v>0.004991370048628552</v>
      </c>
      <c r="K249">
        <f t="shared" si="122"/>
        <v>0.009998628171851327</v>
      </c>
      <c r="L249">
        <f t="shared" si="123"/>
        <v>0.018969455575080903</v>
      </c>
      <c r="M249">
        <f t="shared" si="124"/>
        <v>0.033735394058247464</v>
      </c>
      <c r="N249">
        <f t="shared" si="125"/>
        <v>0.055673700221197026</v>
      </c>
      <c r="O249">
        <f t="shared" si="126"/>
        <v>0.08436284189142274</v>
      </c>
      <c r="P249">
        <f t="shared" si="127"/>
        <v>0.11600610427982504</v>
      </c>
      <c r="Q249">
        <f t="shared" si="128"/>
        <v>0.14278236623246984</v>
      </c>
      <c r="R249">
        <f t="shared" si="129"/>
        <v>0.15468497508604853</v>
      </c>
      <c r="S249">
        <f t="shared" si="130"/>
        <v>0.14437531418766458</v>
      </c>
      <c r="T249">
        <f t="shared" si="131"/>
        <v>0.1127947385486887</v>
      </c>
      <c r="U249">
        <f t="shared" si="132"/>
        <v>0.07077389252201857</v>
      </c>
      <c r="V249">
        <f t="shared" si="133"/>
        <v>0.03342127071503424</v>
      </c>
      <c r="W249">
        <f t="shared" si="134"/>
        <v>0.010554152508236214</v>
      </c>
      <c r="X249">
        <f t="shared" si="135"/>
        <v>0.0016710827958635668</v>
      </c>
      <c r="Y249">
        <f t="shared" si="136"/>
        <v>0.9999999999999956</v>
      </c>
      <c r="Z249">
        <f t="shared" si="137"/>
        <v>0.00011307773815544107</v>
      </c>
    </row>
    <row r="250" spans="1:26" ht="13.5">
      <c r="A250">
        <f ca="1" t="shared" si="112"/>
        <v>30.9403609109617</v>
      </c>
      <c r="B250">
        <f ca="1" t="shared" si="113"/>
        <v>14</v>
      </c>
      <c r="C250">
        <f t="shared" si="114"/>
        <v>24.200000000000074</v>
      </c>
      <c r="D250">
        <f t="shared" si="115"/>
        <v>0.0008562570366177286</v>
      </c>
      <c r="E250">
        <f t="shared" si="116"/>
        <v>0.00011297945290257288</v>
      </c>
      <c r="F250">
        <f t="shared" si="117"/>
        <v>0.00023534423720666885</v>
      </c>
      <c r="G250">
        <f t="shared" si="118"/>
        <v>0.0005082993314288906</v>
      </c>
      <c r="H250">
        <f t="shared" si="119"/>
        <v>0.0011083092872361594</v>
      </c>
      <c r="I250">
        <f t="shared" si="120"/>
        <v>0.0023868840247649454</v>
      </c>
      <c r="J250">
        <f t="shared" si="121"/>
        <v>0.004991346331854638</v>
      </c>
      <c r="K250">
        <f t="shared" si="122"/>
        <v>0.009998585196013604</v>
      </c>
      <c r="L250">
        <f t="shared" si="123"/>
        <v>0.01896937977494182</v>
      </c>
      <c r="M250">
        <f t="shared" si="124"/>
        <v>0.0337352663460861</v>
      </c>
      <c r="N250">
        <f t="shared" si="125"/>
        <v>0.055673497927241404</v>
      </c>
      <c r="O250">
        <f t="shared" si="126"/>
        <v>0.08436254498233449</v>
      </c>
      <c r="P250">
        <f t="shared" si="127"/>
        <v>0.11600570625168949</v>
      </c>
      <c r="Q250">
        <f t="shared" si="128"/>
        <v>0.14278188635648922</v>
      </c>
      <c r="R250">
        <f t="shared" si="129"/>
        <v>0.1546844640339906</v>
      </c>
      <c r="S250">
        <f t="shared" si="130"/>
        <v>0.14437484402235226</v>
      </c>
      <c r="T250">
        <f t="shared" si="131"/>
        <v>0.11279437571634143</v>
      </c>
      <c r="U250">
        <f t="shared" si="132"/>
        <v>0.07077366726437323</v>
      </c>
      <c r="V250">
        <f t="shared" si="133"/>
        <v>0.03342116532301897</v>
      </c>
      <c r="W250">
        <f t="shared" si="134"/>
        <v>0.010554119496483437</v>
      </c>
      <c r="X250">
        <f t="shared" si="135"/>
        <v>0.0016710776066278673</v>
      </c>
      <c r="Y250">
        <f t="shared" si="136"/>
        <v>0.9999999999999956</v>
      </c>
      <c r="Z250">
        <f t="shared" si="137"/>
        <v>0.00011307627525893788</v>
      </c>
    </row>
    <row r="251" spans="1:26" ht="13.5">
      <c r="A251">
        <f ca="1" t="shared" si="112"/>
        <v>31.137949398479602</v>
      </c>
      <c r="B251">
        <f ca="1" t="shared" si="113"/>
        <v>13</v>
      </c>
      <c r="C251">
        <f t="shared" si="114"/>
        <v>24.300000000000075</v>
      </c>
      <c r="D251">
        <f t="shared" si="115"/>
        <v>0.0008596464202048058</v>
      </c>
      <c r="E251">
        <f t="shared" si="116"/>
        <v>0.0001129776755221514</v>
      </c>
      <c r="F251">
        <f t="shared" si="117"/>
        <v>0.00023534160813141293</v>
      </c>
      <c r="G251">
        <f t="shared" si="118"/>
        <v>0.0005082951392514628</v>
      </c>
      <c r="H251">
        <f t="shared" si="119"/>
        <v>0.0011083021340813582</v>
      </c>
      <c r="I251">
        <f t="shared" si="120"/>
        <v>0.002386871223412755</v>
      </c>
      <c r="J251">
        <f t="shared" si="121"/>
        <v>0.004991322933191565</v>
      </c>
      <c r="K251">
        <f t="shared" si="122"/>
        <v>0.009998542646029542</v>
      </c>
      <c r="L251">
        <f t="shared" si="123"/>
        <v>0.018969304514613143</v>
      </c>
      <c r="M251">
        <f t="shared" si="124"/>
        <v>0.03373513926147473</v>
      </c>
      <c r="N251">
        <f t="shared" si="125"/>
        <v>0.05567329627093128</v>
      </c>
      <c r="O251">
        <f t="shared" si="126"/>
        <v>0.08436224858613744</v>
      </c>
      <c r="P251">
        <f t="shared" si="127"/>
        <v>0.11600530844555669</v>
      </c>
      <c r="Q251">
        <f t="shared" si="128"/>
        <v>0.14278140628034286</v>
      </c>
      <c r="R251">
        <f t="shared" si="129"/>
        <v>0.1546839523476996</v>
      </c>
      <c r="S251">
        <f t="shared" si="130"/>
        <v>0.1443743729420316</v>
      </c>
      <c r="T251">
        <f t="shared" si="131"/>
        <v>0.11279401195648073</v>
      </c>
      <c r="U251">
        <f t="shared" si="132"/>
        <v>0.07077344131078721</v>
      </c>
      <c r="V251">
        <f t="shared" si="133"/>
        <v>0.033421059555856045</v>
      </c>
      <c r="W251">
        <f t="shared" si="134"/>
        <v>0.010554086353442085</v>
      </c>
      <c r="X251">
        <f t="shared" si="135"/>
        <v>0.0016710723948170736</v>
      </c>
      <c r="Y251">
        <f t="shared" si="136"/>
        <v>0.9999999999999957</v>
      </c>
      <c r="Z251">
        <f t="shared" si="137"/>
        <v>0.0001130748799379051</v>
      </c>
    </row>
    <row r="252" spans="1:26" ht="13.5">
      <c r="A252">
        <f ca="1" t="shared" si="112"/>
        <v>31.42824683050703</v>
      </c>
      <c r="B252">
        <f ca="1" t="shared" si="113"/>
        <v>14</v>
      </c>
      <c r="C252">
        <f t="shared" si="114"/>
        <v>24.400000000000077</v>
      </c>
      <c r="D252">
        <f t="shared" si="115"/>
        <v>0.0008630357504704703</v>
      </c>
      <c r="E252">
        <f t="shared" si="116"/>
        <v>0.00011297596256976724</v>
      </c>
      <c r="F252">
        <f t="shared" si="117"/>
        <v>0.00023533906388710987</v>
      </c>
      <c r="G252">
        <f t="shared" si="118"/>
        <v>0.0005082910617631253</v>
      </c>
      <c r="H252">
        <f t="shared" si="119"/>
        <v>0.001108295139106597</v>
      </c>
      <c r="I252">
        <f t="shared" si="120"/>
        <v>0.0023868586420015747</v>
      </c>
      <c r="J252">
        <f t="shared" si="121"/>
        <v>0.004991299837722612</v>
      </c>
      <c r="K252">
        <f t="shared" si="122"/>
        <v>0.009998500501867508</v>
      </c>
      <c r="L252">
        <f t="shared" si="123"/>
        <v>0.018969229768633297</v>
      </c>
      <c r="M252">
        <f t="shared" si="124"/>
        <v>0.03373501277474025</v>
      </c>
      <c r="N252">
        <f t="shared" si="125"/>
        <v>0.055673095222041606</v>
      </c>
      <c r="O252">
        <f t="shared" si="126"/>
        <v>0.08436195267844009</v>
      </c>
      <c r="P252">
        <f t="shared" si="127"/>
        <v>0.11600491085076081</v>
      </c>
      <c r="Q252">
        <f t="shared" si="128"/>
        <v>0.14278092601335418</v>
      </c>
      <c r="R252">
        <f t="shared" si="129"/>
        <v>0.15468344005710216</v>
      </c>
      <c r="S252">
        <f t="shared" si="130"/>
        <v>0.14437390099000014</v>
      </c>
      <c r="T252">
        <f t="shared" si="131"/>
        <v>0.11279364731305946</v>
      </c>
      <c r="U252">
        <f t="shared" si="132"/>
        <v>0.07077321469427109</v>
      </c>
      <c r="V252">
        <f t="shared" si="133"/>
        <v>0.03342095343135243</v>
      </c>
      <c r="W252">
        <f t="shared" si="134"/>
        <v>0.010554053085347431</v>
      </c>
      <c r="X252">
        <f t="shared" si="135"/>
        <v>0.0016710671615038277</v>
      </c>
      <c r="Y252">
        <f t="shared" si="136"/>
        <v>0.9999999999999954</v>
      </c>
      <c r="Z252">
        <f t="shared" si="137"/>
        <v>0.00011307354908506022</v>
      </c>
    </row>
    <row r="253" spans="1:26" ht="13.5">
      <c r="A253">
        <f ca="1" t="shared" si="112"/>
        <v>31.606196866319216</v>
      </c>
      <c r="B253">
        <f ca="1" t="shared" si="113"/>
        <v>15</v>
      </c>
      <c r="C253">
        <f t="shared" si="114"/>
        <v>24.500000000000078</v>
      </c>
      <c r="D253">
        <f t="shared" si="115"/>
        <v>0.0008664250293475633</v>
      </c>
      <c r="E253">
        <f t="shared" si="116"/>
        <v>0.00011297431108177292</v>
      </c>
      <c r="F253">
        <f t="shared" si="117"/>
        <v>0.00023533660055701265</v>
      </c>
      <c r="G253">
        <f t="shared" si="118"/>
        <v>0.0005082870936473185</v>
      </c>
      <c r="H253">
        <f t="shared" si="119"/>
        <v>0.0011082882949495275</v>
      </c>
      <c r="I253">
        <f t="shared" si="120"/>
        <v>0.0023868462702549293</v>
      </c>
      <c r="J253">
        <f t="shared" si="121"/>
        <v>0.004991277031231811</v>
      </c>
      <c r="K253">
        <f t="shared" si="122"/>
        <v>0.009998458744441103</v>
      </c>
      <c r="L253">
        <f t="shared" si="123"/>
        <v>0.018969155512746905</v>
      </c>
      <c r="M253">
        <f t="shared" si="124"/>
        <v>0.033734886857620425</v>
      </c>
      <c r="N253">
        <f t="shared" si="125"/>
        <v>0.05567289475178998</v>
      </c>
      <c r="O253">
        <f t="shared" si="126"/>
        <v>0.0843616572360217</v>
      </c>
      <c r="P253">
        <f t="shared" si="127"/>
        <v>0.11600451345715769</v>
      </c>
      <c r="Q253">
        <f t="shared" si="128"/>
        <v>0.142780445564418</v>
      </c>
      <c r="R253">
        <f t="shared" si="129"/>
        <v>0.15468292719071258</v>
      </c>
      <c r="S253">
        <f t="shared" si="130"/>
        <v>0.14437342820750146</v>
      </c>
      <c r="T253">
        <f t="shared" si="131"/>
        <v>0.1127932818279402</v>
      </c>
      <c r="U253">
        <f t="shared" si="132"/>
        <v>0.07077298744626304</v>
      </c>
      <c r="V253">
        <f t="shared" si="133"/>
        <v>0.03342084696646585</v>
      </c>
      <c r="W253">
        <f t="shared" si="134"/>
        <v>0.010554019698137124</v>
      </c>
      <c r="X253">
        <f t="shared" si="135"/>
        <v>0.001671061907709537</v>
      </c>
      <c r="Y253">
        <f t="shared" si="136"/>
        <v>0.9999999999999953</v>
      </c>
      <c r="Z253">
        <f t="shared" si="137"/>
        <v>0.00011307227973506076</v>
      </c>
    </row>
    <row r="254" spans="1:26" ht="13.5">
      <c r="A254">
        <f ca="1" t="shared" si="112"/>
        <v>31.73759303146741</v>
      </c>
      <c r="B254">
        <f ca="1" t="shared" si="113"/>
        <v>14</v>
      </c>
      <c r="C254">
        <f t="shared" si="114"/>
        <v>24.60000000000008</v>
      </c>
      <c r="D254">
        <f t="shared" si="115"/>
        <v>0.0008698142586800165</v>
      </c>
      <c r="E254">
        <f t="shared" si="116"/>
        <v>0.00011297271822997207</v>
      </c>
      <c r="F254">
        <f t="shared" si="117"/>
        <v>0.0002353342144043567</v>
      </c>
      <c r="G254">
        <f t="shared" si="118"/>
        <v>0.0005082832298331991</v>
      </c>
      <c r="H254">
        <f t="shared" si="119"/>
        <v>0.001108281594590041</v>
      </c>
      <c r="I254">
        <f t="shared" si="120"/>
        <v>0.002386834098376666</v>
      </c>
      <c r="J254">
        <f t="shared" si="121"/>
        <v>0.004991254500170954</v>
      </c>
      <c r="K254">
        <f t="shared" si="122"/>
        <v>0.009998417355564388</v>
      </c>
      <c r="L254">
        <f t="shared" si="123"/>
        <v>0.01896908172384735</v>
      </c>
      <c r="M254">
        <f t="shared" si="124"/>
        <v>0.03373476148319631</v>
      </c>
      <c r="N254">
        <f t="shared" si="125"/>
        <v>0.05567269483276727</v>
      </c>
      <c r="O254">
        <f t="shared" si="126"/>
        <v>0.08436136223677555</v>
      </c>
      <c r="P254">
        <f t="shared" si="127"/>
        <v>0.11600411625509899</v>
      </c>
      <c r="Q254">
        <f t="shared" si="128"/>
        <v>0.14277996494201978</v>
      </c>
      <c r="R254">
        <f t="shared" si="129"/>
        <v>0.15468241377569986</v>
      </c>
      <c r="S254">
        <f t="shared" si="130"/>
        <v>0.14437295463382332</v>
      </c>
      <c r="T254">
        <f t="shared" si="131"/>
        <v>0.11279291554099524</v>
      </c>
      <c r="U254">
        <f t="shared" si="132"/>
        <v>0.07077275959670423</v>
      </c>
      <c r="V254">
        <f t="shared" si="133"/>
        <v>0.03342074017734568</v>
      </c>
      <c r="W254">
        <f t="shared" si="134"/>
        <v>0.010553986197465512</v>
      </c>
      <c r="X254">
        <f t="shared" si="135"/>
        <v>0.0016710566344068415</v>
      </c>
      <c r="Y254">
        <f t="shared" si="136"/>
        <v>0.9999999999999954</v>
      </c>
      <c r="Z254">
        <f t="shared" si="137"/>
        <v>0.00011307106905808298</v>
      </c>
    </row>
    <row r="255" spans="1:26" ht="13.5">
      <c r="A255">
        <f ca="1" t="shared" si="112"/>
        <v>31.828584944548712</v>
      </c>
      <c r="B255">
        <f ca="1" t="shared" si="113"/>
        <v>13</v>
      </c>
      <c r="C255">
        <f t="shared" si="114"/>
        <v>24.70000000000008</v>
      </c>
      <c r="D255">
        <f t="shared" si="115"/>
        <v>0.0008732034402269157</v>
      </c>
      <c r="E255">
        <f t="shared" si="116"/>
        <v>0.00011297118131548696</v>
      </c>
      <c r="F255">
        <f t="shared" si="117"/>
        <v>0.00023533190186414635</v>
      </c>
      <c r="G255">
        <f t="shared" si="118"/>
        <v>0.0005082794654843345</v>
      </c>
      <c r="H255">
        <f t="shared" si="119"/>
        <v>0.0011082750313343888</v>
      </c>
      <c r="I255">
        <f t="shared" si="120"/>
        <v>0.002386822117028501</v>
      </c>
      <c r="J255">
        <f t="shared" si="121"/>
        <v>0.004991232231628152</v>
      </c>
      <c r="K255">
        <f t="shared" si="122"/>
        <v>0.009998376317909233</v>
      </c>
      <c r="L255">
        <f t="shared" si="123"/>
        <v>0.018969008379922055</v>
      </c>
      <c r="M255">
        <f t="shared" si="124"/>
        <v>0.03373463662582804</v>
      </c>
      <c r="N255">
        <f t="shared" si="125"/>
        <v>0.055672495438871566</v>
      </c>
      <c r="O255">
        <f t="shared" si="126"/>
        <v>0.08436106765965498</v>
      </c>
      <c r="P255">
        <f t="shared" si="127"/>
        <v>0.11600371923540745</v>
      </c>
      <c r="Q255">
        <f t="shared" si="128"/>
        <v>0.14277948415425454</v>
      </c>
      <c r="R255">
        <f t="shared" si="129"/>
        <v>0.15468189983795147</v>
      </c>
      <c r="S255">
        <f t="shared" si="130"/>
        <v>0.14437248030639074</v>
      </c>
      <c r="T255">
        <f t="shared" si="131"/>
        <v>0.11279254849020194</v>
      </c>
      <c r="U255">
        <f t="shared" si="132"/>
        <v>0.07077253117411063</v>
      </c>
      <c r="V255">
        <f t="shared" si="133"/>
        <v>0.033420633079371716</v>
      </c>
      <c r="W255">
        <f t="shared" si="134"/>
        <v>0.010553952588717275</v>
      </c>
      <c r="X255">
        <f t="shared" si="135"/>
        <v>0.0016710513425219602</v>
      </c>
      <c r="Y255">
        <f t="shared" si="136"/>
        <v>0.9999999999999954</v>
      </c>
      <c r="Z255">
        <f t="shared" si="137"/>
        <v>0.00011306991435368676</v>
      </c>
    </row>
    <row r="256" spans="1:26" ht="13.5">
      <c r="A256">
        <f ca="1" t="shared" si="112"/>
        <v>31.849459919197663</v>
      </c>
      <c r="B256">
        <f ca="1" t="shared" si="113"/>
        <v>14</v>
      </c>
      <c r="C256">
        <f t="shared" si="114"/>
        <v>24.800000000000082</v>
      </c>
      <c r="D256">
        <f t="shared" si="115"/>
        <v>0.0008765925756663803</v>
      </c>
      <c r="E256">
        <f t="shared" si="116"/>
        <v>0.00011296969776289988</v>
      </c>
      <c r="F256">
        <f t="shared" si="117"/>
        <v>0.0002353296595353126</v>
      </c>
      <c r="G256">
        <f t="shared" si="118"/>
        <v>0.0005082757959879121</v>
      </c>
      <c r="H256">
        <f t="shared" si="119"/>
        <v>0.0011082685988000381</v>
      </c>
      <c r="I256">
        <f t="shared" si="120"/>
        <v>0.0023868103173086096</v>
      </c>
      <c r="J256">
        <f t="shared" si="121"/>
        <v>0.004991210213297887</v>
      </c>
      <c r="K256">
        <f t="shared" si="122"/>
        <v>0.009998335614964712</v>
      </c>
      <c r="L256">
        <f t="shared" si="123"/>
        <v>0.018968935460000443</v>
      </c>
      <c r="M256">
        <f t="shared" si="124"/>
        <v>0.03373451226109365</v>
      </c>
      <c r="N256">
        <f t="shared" si="125"/>
        <v>0.05567229654524533</v>
      </c>
      <c r="O256">
        <f t="shared" si="126"/>
        <v>0.08436077348462206</v>
      </c>
      <c r="P256">
        <f t="shared" si="127"/>
        <v>0.11600332238935367</v>
      </c>
      <c r="Q256">
        <f t="shared" si="128"/>
        <v>0.14277900320884462</v>
      </c>
      <c r="R256">
        <f t="shared" si="129"/>
        <v>0.1546813854021339</v>
      </c>
      <c r="S256">
        <f t="shared" si="130"/>
        <v>0.14437200526085492</v>
      </c>
      <c r="T256">
        <f t="shared" si="131"/>
        <v>0.11279218071173333</v>
      </c>
      <c r="U256">
        <f t="shared" si="132"/>
        <v>0.07077230220564135</v>
      </c>
      <c r="V256">
        <f t="shared" si="133"/>
        <v>0.033420525687191144</v>
      </c>
      <c r="W256">
        <f t="shared" si="134"/>
        <v>0.010553918877020372</v>
      </c>
      <c r="X256">
        <f t="shared" si="135"/>
        <v>0.0016710460329369251</v>
      </c>
      <c r="Y256">
        <f t="shared" si="136"/>
        <v>0.9999999999999954</v>
      </c>
      <c r="Z256">
        <f t="shared" si="137"/>
        <v>0.0001130688130449545</v>
      </c>
    </row>
    <row r="257" spans="1:26" ht="13.5">
      <c r="A257">
        <f ca="1" t="shared" si="112"/>
        <v>31.86390266643855</v>
      </c>
      <c r="B257">
        <f ca="1" t="shared" si="113"/>
        <v>15</v>
      </c>
      <c r="C257">
        <f t="shared" si="114"/>
        <v>24.900000000000084</v>
      </c>
      <c r="D257">
        <f t="shared" si="115"/>
        <v>0.0008799816665992673</v>
      </c>
      <c r="E257">
        <f t="shared" si="116"/>
        <v>0.00011296826511465615</v>
      </c>
      <c r="F257">
        <f t="shared" si="117"/>
        <v>0.00023532748417322513</v>
      </c>
      <c r="G257">
        <f t="shared" si="118"/>
        <v>0.0005082722169444432</v>
      </c>
      <c r="H257">
        <f t="shared" si="119"/>
        <v>0.0011082622909012302</v>
      </c>
      <c r="I257">
        <f t="shared" si="120"/>
        <v>0.0023867986907312212</v>
      </c>
      <c r="J257">
        <f t="shared" si="121"/>
        <v>0.004991188433452472</v>
      </c>
      <c r="K257">
        <f t="shared" si="122"/>
        <v>0.009998295230998398</v>
      </c>
      <c r="L257">
        <f t="shared" si="123"/>
        <v>0.018968862944104353</v>
      </c>
      <c r="M257">
        <f t="shared" si="124"/>
        <v>0.03373438836573082</v>
      </c>
      <c r="N257">
        <f t="shared" si="125"/>
        <v>0.055672098128215705</v>
      </c>
      <c r="O257">
        <f t="shared" si="126"/>
        <v>0.08436047969259883</v>
      </c>
      <c r="P257">
        <f t="shared" si="127"/>
        <v>0.11600292570863391</v>
      </c>
      <c r="Q257">
        <f t="shared" si="128"/>
        <v>0.14277852211315692</v>
      </c>
      <c r="R257">
        <f t="shared" si="129"/>
        <v>0.15468087049175042</v>
      </c>
      <c r="S257">
        <f t="shared" si="130"/>
        <v>0.14437152953117785</v>
      </c>
      <c r="T257">
        <f t="shared" si="131"/>
        <v>0.11279181224004435</v>
      </c>
      <c r="U257">
        <f t="shared" si="132"/>
        <v>0.0707720727171636</v>
      </c>
      <c r="V257">
        <f t="shared" si="133"/>
        <v>0.03342041801475368</v>
      </c>
      <c r="W257">
        <f t="shared" si="134"/>
        <v>0.010553885067258385</v>
      </c>
      <c r="X257">
        <f t="shared" si="135"/>
        <v>0.0016710407064917054</v>
      </c>
      <c r="Y257">
        <f t="shared" si="136"/>
        <v>0.9999999999999953</v>
      </c>
      <c r="Z257">
        <f t="shared" si="137"/>
        <v>0.0001130677626728917</v>
      </c>
    </row>
    <row r="258" spans="1:26" ht="13.5">
      <c r="A258">
        <f ca="1" t="shared" si="112"/>
        <v>31.867480657567494</v>
      </c>
      <c r="B258">
        <f ca="1" t="shared" si="113"/>
        <v>16</v>
      </c>
      <c r="C258">
        <f t="shared" si="114"/>
        <v>25.000000000000085</v>
      </c>
      <c r="D258">
        <f t="shared" si="115"/>
        <v>0.0008833707145527069</v>
      </c>
      <c r="E258">
        <f t="shared" si="116"/>
        <v>0.00011296688102571765</v>
      </c>
      <c r="F258">
        <f t="shared" si="117"/>
        <v>0.00023532537268254334</v>
      </c>
      <c r="G258">
        <f t="shared" si="118"/>
        <v>0.0005082687241579383</v>
      </c>
      <c r="H258">
        <f t="shared" si="119"/>
        <v>0.0011082561018352052</v>
      </c>
      <c r="I258">
        <f t="shared" si="120"/>
        <v>0.002386787229207169</v>
      </c>
      <c r="J258">
        <f t="shared" si="121"/>
        <v>0.00499116688091486</v>
      </c>
      <c r="K258">
        <f t="shared" si="122"/>
        <v>0.009998255151019545</v>
      </c>
      <c r="L258">
        <f t="shared" si="123"/>
        <v>0.01896879081320081</v>
      </c>
      <c r="M258">
        <f t="shared" si="124"/>
        <v>0.033734264917581545</v>
      </c>
      <c r="N258">
        <f t="shared" si="125"/>
        <v>0.055671900165237515</v>
      </c>
      <c r="O258">
        <f t="shared" si="126"/>
        <v>0.08436018626542086</v>
      </c>
      <c r="P258">
        <f t="shared" si="127"/>
        <v>0.11600252918534903</v>
      </c>
      <c r="Q258">
        <f t="shared" si="128"/>
        <v>0.14277804087421878</v>
      </c>
      <c r="R258">
        <f t="shared" si="129"/>
        <v>0.15468035512919648</v>
      </c>
      <c r="S258">
        <f t="shared" si="130"/>
        <v>0.1443710531497126</v>
      </c>
      <c r="T258">
        <f t="shared" si="131"/>
        <v>0.112791443107954</v>
      </c>
      <c r="U258">
        <f t="shared" si="132"/>
        <v>0.0707718427333146</v>
      </c>
      <c r="V258">
        <f t="shared" si="133"/>
        <v>0.03342031007534503</v>
      </c>
      <c r="W258">
        <f t="shared" si="134"/>
        <v>0.010553851164082246</v>
      </c>
      <c r="X258">
        <f t="shared" si="135"/>
        <v>0.0016710353639862287</v>
      </c>
      <c r="Y258">
        <f t="shared" si="136"/>
        <v>0.9999999999999954</v>
      </c>
      <c r="Z258">
        <f t="shared" si="137"/>
        <v>0.00011306676089107816</v>
      </c>
    </row>
    <row r="259" spans="1:26" ht="13.5">
      <c r="A259">
        <f ca="1" t="shared" si="112"/>
        <v>32.021825450408784</v>
      </c>
      <c r="B259">
        <f ca="1" t="shared" si="113"/>
        <v>17</v>
      </c>
      <c r="C259">
        <f t="shared" si="114"/>
        <v>25.100000000000087</v>
      </c>
      <c r="D259">
        <f t="shared" si="115"/>
        <v>0.0008867597209834784</v>
      </c>
      <c r="E259">
        <f t="shared" si="116"/>
        <v>0.00011296554325845555</v>
      </c>
      <c r="F259">
        <f t="shared" si="117"/>
        <v>0.00023532332211039056</v>
      </c>
      <c r="G259">
        <f t="shared" si="118"/>
        <v>0.000508265313626532</v>
      </c>
      <c r="H259">
        <f t="shared" si="119"/>
        <v>0.0011082500260690645</v>
      </c>
      <c r="I259">
        <f t="shared" si="120"/>
        <v>0.0023867759250253457</v>
      </c>
      <c r="J259">
        <f t="shared" si="121"/>
        <v>0.004991145545032737</v>
      </c>
      <c r="K259">
        <f t="shared" si="122"/>
        <v>0.009998215360743985</v>
      </c>
      <c r="L259">
        <f t="shared" si="123"/>
        <v>0.018968719049157135</v>
      </c>
      <c r="M259">
        <f t="shared" si="124"/>
        <v>0.033734141895539305</v>
      </c>
      <c r="N259">
        <f t="shared" si="125"/>
        <v>0.05567170263483925</v>
      </c>
      <c r="O259">
        <f t="shared" si="126"/>
        <v>0.08435989318579305</v>
      </c>
      <c r="P259">
        <f t="shared" si="127"/>
        <v>0.11600213281198449</v>
      </c>
      <c r="Q259">
        <f t="shared" si="128"/>
        <v>0.14277755949873397</v>
      </c>
      <c r="R259">
        <f t="shared" si="129"/>
        <v>0.15467983933581167</v>
      </c>
      <c r="S259">
        <f t="shared" si="130"/>
        <v>0.14437057614728013</v>
      </c>
      <c r="T259">
        <f t="shared" si="131"/>
        <v>0.11279107334672347</v>
      </c>
      <c r="U259">
        <f t="shared" si="132"/>
        <v>0.07077161227756051</v>
      </c>
      <c r="V259">
        <f t="shared" si="133"/>
        <v>0.03342020188161872</v>
      </c>
      <c r="W259">
        <f t="shared" si="134"/>
        <v>0.010553817171921396</v>
      </c>
      <c r="X259">
        <f t="shared" si="135"/>
        <v>0.0016710300061823049</v>
      </c>
      <c r="Y259">
        <f t="shared" si="136"/>
        <v>0.9999999999999953</v>
      </c>
      <c r="Z259">
        <f t="shared" si="137"/>
        <v>0.00011306580546055854</v>
      </c>
    </row>
    <row r="260" spans="1:26" ht="13.5">
      <c r="A260">
        <f ca="1" t="shared" si="112"/>
        <v>32.06608280553519</v>
      </c>
      <c r="B260">
        <f ca="1" t="shared" si="113"/>
        <v>16</v>
      </c>
      <c r="C260">
        <f t="shared" si="114"/>
        <v>25.200000000000088</v>
      </c>
      <c r="D260">
        <f t="shared" si="115"/>
        <v>0.000890148687281232</v>
      </c>
      <c r="E260">
        <f t="shared" si="116"/>
        <v>0.00011296424967777204</v>
      </c>
      <c r="F260">
        <f t="shared" si="117"/>
        <v>0.00023532132963983797</v>
      </c>
      <c r="G260">
        <f t="shared" si="118"/>
        <v>0.0005082619815335364</v>
      </c>
      <c r="H260">
        <f t="shared" si="119"/>
        <v>0.0011082440583272436</v>
      </c>
      <c r="I260">
        <f t="shared" si="120"/>
        <v>0.0023867647708350325</v>
      </c>
      <c r="J260">
        <f t="shared" si="121"/>
        <v>0.0049911244156538356</v>
      </c>
      <c r="K260">
        <f t="shared" si="122"/>
        <v>0.009998175846560696</v>
      </c>
      <c r="L260">
        <f t="shared" si="123"/>
        <v>0.018968647634698122</v>
      </c>
      <c r="M260">
        <f t="shared" si="124"/>
        <v>0.033734019279498935</v>
      </c>
      <c r="N260">
        <f t="shared" si="125"/>
        <v>0.05567150551657152</v>
      </c>
      <c r="O260">
        <f t="shared" si="126"/>
        <v>0.08435960043724781</v>
      </c>
      <c r="P260">
        <f t="shared" si="127"/>
        <v>0.11600173658139132</v>
      </c>
      <c r="Q260">
        <f t="shared" si="128"/>
        <v>0.14277707799309722</v>
      </c>
      <c r="R260">
        <f t="shared" si="129"/>
        <v>0.15467932313192986</v>
      </c>
      <c r="S260">
        <f t="shared" si="130"/>
        <v>0.1443700985532422</v>
      </c>
      <c r="T260">
        <f t="shared" si="131"/>
        <v>0.11279070298613061</v>
      </c>
      <c r="U260">
        <f t="shared" si="132"/>
        <v>0.07077138137225233</v>
      </c>
      <c r="V260">
        <f t="shared" si="133"/>
        <v>0.033420093445626374</v>
      </c>
      <c r="W260">
        <f t="shared" si="134"/>
        <v>0.010553783094994421</v>
      </c>
      <c r="X260">
        <f t="shared" si="135"/>
        <v>0.0016710246338054544</v>
      </c>
      <c r="Y260">
        <f t="shared" si="136"/>
        <v>0.9999999999999954</v>
      </c>
      <c r="Z260">
        <f t="shared" si="137"/>
        <v>0.00011306489424496179</v>
      </c>
    </row>
    <row r="261" spans="1:26" ht="13.5">
      <c r="A261">
        <f ca="1" t="shared" si="112"/>
        <v>32.17727740520537</v>
      </c>
      <c r="B261">
        <f ca="1" t="shared" si="113"/>
        <v>15</v>
      </c>
      <c r="C261">
        <f t="shared" si="114"/>
        <v>25.30000000000009</v>
      </c>
      <c r="D261">
        <f t="shared" si="115"/>
        <v>0.0008935376147715652</v>
      </c>
      <c r="E261">
        <f t="shared" si="116"/>
        <v>0.00011296299824644081</v>
      </c>
      <c r="F261">
        <f t="shared" si="117"/>
        <v>0.00023531939258368347</v>
      </c>
      <c r="G261">
        <f t="shared" si="118"/>
        <v>0.0005082587242389064</v>
      </c>
      <c r="H261">
        <f t="shared" si="119"/>
        <v>0.001108238193579563</v>
      </c>
      <c r="I261">
        <f t="shared" si="120"/>
        <v>0.002386753759629049</v>
      </c>
      <c r="J261">
        <f t="shared" si="121"/>
        <v>0.004991103483102417</v>
      </c>
      <c r="K261">
        <f t="shared" si="122"/>
        <v>0.009998136595499993</v>
      </c>
      <c r="L261">
        <f t="shared" si="123"/>
        <v>0.0189685765533653</v>
      </c>
      <c r="M261">
        <f t="shared" si="124"/>
        <v>0.033733897050308805</v>
      </c>
      <c r="N261">
        <f t="shared" si="125"/>
        <v>0.05567130879095805</v>
      </c>
      <c r="O261">
        <f t="shared" si="126"/>
        <v>0.08435930800410499</v>
      </c>
      <c r="P261">
        <f t="shared" si="127"/>
        <v>0.11600134048676819</v>
      </c>
      <c r="Q261">
        <f t="shared" si="128"/>
        <v>0.14277659636340845</v>
      </c>
      <c r="R261">
        <f t="shared" si="129"/>
        <v>0.154678806536927</v>
      </c>
      <c r="S261">
        <f t="shared" si="130"/>
        <v>0.14436962039557064</v>
      </c>
      <c r="T261">
        <f t="shared" si="131"/>
        <v>0.11279033205454063</v>
      </c>
      <c r="U261">
        <f t="shared" si="132"/>
        <v>0.07077115003867933</v>
      </c>
      <c r="V261">
        <f t="shared" si="133"/>
        <v>0.033419984778846556</v>
      </c>
      <c r="W261">
        <f t="shared" si="134"/>
        <v>0.010553748937319151</v>
      </c>
      <c r="X261">
        <f t="shared" si="135"/>
        <v>0.0016710192475466517</v>
      </c>
      <c r="Y261">
        <f t="shared" si="136"/>
        <v>0.9999999999999953</v>
      </c>
      <c r="Z261">
        <f t="shared" si="137"/>
        <v>0.00011306402520583971</v>
      </c>
    </row>
    <row r="262" spans="1:26" ht="13.5">
      <c r="A262">
        <f ca="1" t="shared" si="112"/>
        <v>32.22306768947684</v>
      </c>
      <c r="B262">
        <f ca="1" t="shared" si="113"/>
        <v>14</v>
      </c>
      <c r="C262">
        <f t="shared" si="114"/>
        <v>25.40000000000009</v>
      </c>
      <c r="D262">
        <f t="shared" si="115"/>
        <v>0.0008969265047189584</v>
      </c>
      <c r="E262">
        <f t="shared" si="116"/>
        <v>0.00011296178702065673</v>
      </c>
      <c r="F262">
        <f t="shared" si="117"/>
        <v>0.0002353175083785129</v>
      </c>
      <c r="G262">
        <f t="shared" si="118"/>
        <v>0.0005082555382710942</v>
      </c>
      <c r="H262">
        <f t="shared" si="119"/>
        <v>0.0011082324270298338</v>
      </c>
      <c r="I262">
        <f t="shared" si="120"/>
        <v>0.0023867428847276937</v>
      </c>
      <c r="J262">
        <f t="shared" si="121"/>
        <v>0.004991082738156858</v>
      </c>
      <c r="K262">
        <f t="shared" si="122"/>
        <v>0.009998097595203185</v>
      </c>
      <c r="L262">
        <f t="shared" si="123"/>
        <v>0.018968505789478153</v>
      </c>
      <c r="M262">
        <f t="shared" si="124"/>
        <v>0.03373377518972533</v>
      </c>
      <c r="N262">
        <f t="shared" si="125"/>
        <v>0.05567111243944911</v>
      </c>
      <c r="O262">
        <f t="shared" si="126"/>
        <v>0.08435901587143393</v>
      </c>
      <c r="P262">
        <f t="shared" si="127"/>
        <v>0.11600094452164418</v>
      </c>
      <c r="Q262">
        <f t="shared" si="128"/>
        <v>0.1427761146154864</v>
      </c>
      <c r="R262">
        <f t="shared" si="129"/>
        <v>0.15467828956926594</v>
      </c>
      <c r="S262">
        <f t="shared" si="130"/>
        <v>0.14436914170091372</v>
      </c>
      <c r="T262">
        <f t="shared" si="131"/>
        <v>0.11278996057897356</v>
      </c>
      <c r="U262">
        <f t="shared" si="132"/>
        <v>0.07077091829711979</v>
      </c>
      <c r="V262">
        <f t="shared" si="133"/>
        <v>0.03341987589221218</v>
      </c>
      <c r="W262">
        <f t="shared" si="134"/>
        <v>0.010553714702722287</v>
      </c>
      <c r="X262">
        <f t="shared" si="135"/>
        <v>0.00167101384806398</v>
      </c>
      <c r="Y262">
        <f t="shared" si="136"/>
        <v>0.9999999999999953</v>
      </c>
      <c r="Z262">
        <f t="shared" si="137"/>
        <v>0.00011306319639821453</v>
      </c>
    </row>
    <row r="263" spans="1:26" ht="13.5">
      <c r="A263">
        <f ca="1" t="shared" si="112"/>
        <v>32.280841140551956</v>
      </c>
      <c r="B263">
        <f ca="1" t="shared" si="113"/>
        <v>15</v>
      </c>
      <c r="C263">
        <f t="shared" si="114"/>
        <v>25.500000000000092</v>
      </c>
      <c r="D263">
        <f t="shared" si="115"/>
        <v>0.0009003153583295781</v>
      </c>
      <c r="E263">
        <f t="shared" si="116"/>
        <v>0.0001129606141457854</v>
      </c>
      <c r="F263">
        <f t="shared" si="117"/>
        <v>0.00023531567457903065</v>
      </c>
      <c r="G263">
        <f t="shared" si="118"/>
        <v>0.000508252420319279</v>
      </c>
      <c r="H263">
        <f t="shared" si="119"/>
        <v>0.0011082267541049902</v>
      </c>
      <c r="I263">
        <f t="shared" si="120"/>
        <v>0.002386732139763436</v>
      </c>
      <c r="J263">
        <f t="shared" si="121"/>
        <v>0.004991062172028296</v>
      </c>
      <c r="K263">
        <f t="shared" si="122"/>
        <v>0.009998058833893703</v>
      </c>
      <c r="L263">
        <f t="shared" si="123"/>
        <v>0.01896843532809717</v>
      </c>
      <c r="M263">
        <f t="shared" si="124"/>
        <v>0.03373365368036971</v>
      </c>
      <c r="N263">
        <f t="shared" si="125"/>
        <v>0.05567091644437706</v>
      </c>
      <c r="O263">
        <f t="shared" si="126"/>
        <v>0.08435872402501739</v>
      </c>
      <c r="P263">
        <f t="shared" si="127"/>
        <v>0.11600054867986255</v>
      </c>
      <c r="Q263">
        <f t="shared" si="128"/>
        <v>0.14277563275488128</v>
      </c>
      <c r="R263">
        <f t="shared" si="129"/>
        <v>0.15467777224654003</v>
      </c>
      <c r="S263">
        <f t="shared" si="130"/>
        <v>0.1443686624946589</v>
      </c>
      <c r="T263">
        <f t="shared" si="131"/>
        <v>0.11278958858516844</v>
      </c>
      <c r="U263">
        <f t="shared" si="132"/>
        <v>0.07077068616688927</v>
      </c>
      <c r="V263">
        <f t="shared" si="133"/>
        <v>0.03341976679613667</v>
      </c>
      <c r="W263">
        <f t="shared" si="134"/>
        <v>0.010553680394848547</v>
      </c>
      <c r="X263">
        <f t="shared" si="135"/>
        <v>0.0016710084359842093</v>
      </c>
      <c r="Y263">
        <f t="shared" si="136"/>
        <v>0.9999999999999952</v>
      </c>
      <c r="Z263">
        <f t="shared" si="137"/>
        <v>0.00011306240596632658</v>
      </c>
    </row>
    <row r="264" spans="1:26" ht="13.5">
      <c r="A264">
        <f ca="1" t="shared" si="112"/>
        <v>32.37906773936356</v>
      </c>
      <c r="B264">
        <f ca="1" t="shared" si="113"/>
        <v>14</v>
      </c>
      <c r="C264">
        <f t="shared" si="114"/>
        <v>25.600000000000094</v>
      </c>
      <c r="D264">
        <f t="shared" si="115"/>
        <v>0.0009037041767539516</v>
      </c>
      <c r="E264">
        <f t="shared" si="116"/>
        <v>0.00011295947785230407</v>
      </c>
      <c r="F264">
        <f t="shared" si="117"/>
        <v>0.00023531388885264802</v>
      </c>
      <c r="G264">
        <f t="shared" si="118"/>
        <v>0.000508249367225952</v>
      </c>
      <c r="H264">
        <f t="shared" si="119"/>
        <v>0.001108221170444726</v>
      </c>
      <c r="I264">
        <f t="shared" si="120"/>
        <v>0.002386721518666322</v>
      </c>
      <c r="J264">
        <f t="shared" si="121"/>
        <v>0.004991041776340284</v>
      </c>
      <c r="K264">
        <f t="shared" si="122"/>
        <v>0.009998020300349596</v>
      </c>
      <c r="L264">
        <f t="shared" si="123"/>
        <v>0.01896836515498866</v>
      </c>
      <c r="M264">
        <f t="shared" si="124"/>
        <v>0.03373353250568664</v>
      </c>
      <c r="N264">
        <f t="shared" si="125"/>
        <v>0.055670720788914156</v>
      </c>
      <c r="O264">
        <f t="shared" si="126"/>
        <v>0.08435843245131708</v>
      </c>
      <c r="P264">
        <f t="shared" si="127"/>
        <v>0.11600015295556532</v>
      </c>
      <c r="Q264">
        <f t="shared" si="128"/>
        <v>0.14277515078688746</v>
      </c>
      <c r="R264">
        <f t="shared" si="129"/>
        <v>0.1546772545855139</v>
      </c>
      <c r="S264">
        <f t="shared" si="130"/>
        <v>0.14436818280099298</v>
      </c>
      <c r="T264">
        <f t="shared" si="131"/>
        <v>0.1127892160976443</v>
      </c>
      <c r="U264">
        <f t="shared" si="132"/>
        <v>0.07077045366638668</v>
      </c>
      <c r="V264">
        <f t="shared" si="133"/>
        <v>0.033419657500538706</v>
      </c>
      <c r="W264">
        <f t="shared" si="134"/>
        <v>0.010553646017169389</v>
      </c>
      <c r="X264">
        <f t="shared" si="135"/>
        <v>0.0016710030119042956</v>
      </c>
      <c r="Y264">
        <f t="shared" si="136"/>
        <v>0.9999999999999951</v>
      </c>
      <c r="Z264">
        <f t="shared" si="137"/>
        <v>0.00011306165213957331</v>
      </c>
    </row>
    <row r="265" spans="1:26" ht="13.5">
      <c r="A265">
        <f ca="1" t="shared" si="112"/>
        <v>32.49837265887394</v>
      </c>
      <c r="B265">
        <f ca="1" t="shared" si="113"/>
        <v>13</v>
      </c>
      <c r="C265">
        <f t="shared" si="114"/>
        <v>25.700000000000095</v>
      </c>
      <c r="D265">
        <f t="shared" si="115"/>
        <v>0.0009070929610895208</v>
      </c>
      <c r="E265">
        <f t="shared" si="116"/>
        <v>0.00011295837645192494</v>
      </c>
      <c r="F265">
        <f t="shared" si="117"/>
        <v>0.00023531214897431707</v>
      </c>
      <c r="G265">
        <f t="shared" si="118"/>
        <v>0.0005082463759798423</v>
      </c>
      <c r="H265">
        <f t="shared" si="119"/>
        <v>0.0011082156718916127</v>
      </c>
      <c r="I265">
        <f t="shared" si="120"/>
        <v>0.002386711015650066</v>
      </c>
      <c r="J265">
        <f t="shared" si="121"/>
        <v>0.004991021543109399</v>
      </c>
      <c r="K265">
        <f t="shared" si="122"/>
        <v>0.009997981983877312</v>
      </c>
      <c r="L265">
        <f t="shared" si="123"/>
        <v>0.018968295256591283</v>
      </c>
      <c r="M265">
        <f t="shared" si="124"/>
        <v>0.03373341164990517</v>
      </c>
      <c r="N265">
        <f t="shared" si="125"/>
        <v>0.055670525457032355</v>
      </c>
      <c r="O265">
        <f t="shared" si="126"/>
        <v>0.08435814113744107</v>
      </c>
      <c r="P265">
        <f t="shared" si="127"/>
        <v>0.11599975734317851</v>
      </c>
      <c r="Q265">
        <f t="shared" si="128"/>
        <v>0.14277466871655475</v>
      </c>
      <c r="R265">
        <f t="shared" si="129"/>
        <v>0.15467673660216286</v>
      </c>
      <c r="S265">
        <f t="shared" si="130"/>
        <v>0.14436770264295887</v>
      </c>
      <c r="T265">
        <f t="shared" si="131"/>
        <v>0.11278884313975843</v>
      </c>
      <c r="U265">
        <f t="shared" si="132"/>
        <v>0.07077022081313794</v>
      </c>
      <c r="V265">
        <f t="shared" si="133"/>
        <v>0.033419548014866</v>
      </c>
      <c r="W265">
        <f t="shared" si="134"/>
        <v>0.01055361157299129</v>
      </c>
      <c r="X265">
        <f t="shared" si="135"/>
        <v>0.0016709975763928102</v>
      </c>
      <c r="Y265">
        <f t="shared" si="136"/>
        <v>0.9999999999999953</v>
      </c>
      <c r="Z265">
        <f t="shared" si="137"/>
        <v>0.00011306093322863084</v>
      </c>
    </row>
    <row r="266" spans="1:26" ht="13.5">
      <c r="A266">
        <f ca="1" t="shared" si="112"/>
        <v>32.77891430527021</v>
      </c>
      <c r="B266">
        <f ca="1" t="shared" si="113"/>
        <v>12</v>
      </c>
      <c r="C266">
        <f t="shared" si="114"/>
        <v>25.800000000000097</v>
      </c>
      <c r="D266">
        <f t="shared" si="115"/>
        <v>0.0009104817123830785</v>
      </c>
      <c r="E266">
        <f t="shared" si="116"/>
        <v>0.00011295730833389334</v>
      </c>
      <c r="F266">
        <f t="shared" si="117"/>
        <v>0.00023531045282159966</v>
      </c>
      <c r="G266">
        <f t="shared" si="118"/>
        <v>0.0005082434437091673</v>
      </c>
      <c r="H266">
        <f t="shared" si="119"/>
        <v>0.0011082102544816728</v>
      </c>
      <c r="I266">
        <f t="shared" si="120"/>
        <v>0.0023867006251987893</v>
      </c>
      <c r="J266">
        <f t="shared" si="121"/>
        <v>0.004991001464726769</v>
      </c>
      <c r="K266">
        <f t="shared" si="122"/>
        <v>0.009997943874286755</v>
      </c>
      <c r="L266">
        <f t="shared" si="123"/>
        <v>0.01896822561998413</v>
      </c>
      <c r="M266">
        <f t="shared" si="124"/>
        <v>0.03373329109800124</v>
      </c>
      <c r="N266">
        <f t="shared" si="125"/>
        <v>0.05567033043346509</v>
      </c>
      <c r="O266">
        <f t="shared" si="126"/>
        <v>0.08435785007111263</v>
      </c>
      <c r="P266">
        <f t="shared" si="127"/>
        <v>0.11599936183739823</v>
      </c>
      <c r="Q266">
        <f t="shared" si="128"/>
        <v>0.14277418654870008</v>
      </c>
      <c r="R266">
        <f t="shared" si="129"/>
        <v>0.15467621831170994</v>
      </c>
      <c r="S266">
        <f t="shared" si="130"/>
        <v>0.14436722204251026</v>
      </c>
      <c r="T266">
        <f t="shared" si="131"/>
        <v>0.11278846973376161</v>
      </c>
      <c r="U266">
        <f t="shared" si="132"/>
        <v>0.07076998762383774</v>
      </c>
      <c r="V266">
        <f t="shared" si="133"/>
        <v>0.0334194383481177</v>
      </c>
      <c r="W266">
        <f t="shared" si="134"/>
        <v>0.010553577065463648</v>
      </c>
      <c r="X266">
        <f t="shared" si="135"/>
        <v>0.0016709921299912966</v>
      </c>
      <c r="Y266">
        <f t="shared" si="136"/>
        <v>0.9999999999999953</v>
      </c>
      <c r="Z266">
        <f t="shared" si="137"/>
        <v>0.00011306024762175045</v>
      </c>
    </row>
    <row r="267" spans="1:26" ht="13.5">
      <c r="A267">
        <f ca="1" t="shared" si="112"/>
        <v>32.85263245267829</v>
      </c>
      <c r="B267">
        <f ca="1" t="shared" si="113"/>
        <v>13</v>
      </c>
      <c r="C267">
        <f t="shared" si="114"/>
        <v>25.900000000000098</v>
      </c>
      <c r="D267">
        <f t="shared" si="115"/>
        <v>0.0009138704316330953</v>
      </c>
      <c r="E267">
        <f t="shared" si="116"/>
        <v>0.00011295627196145265</v>
      </c>
      <c r="F267">
        <f t="shared" si="117"/>
        <v>0.00023530879836996068</v>
      </c>
      <c r="G267">
        <f t="shared" si="118"/>
        <v>0.0005082405676751932</v>
      </c>
      <c r="H267">
        <f t="shared" si="119"/>
        <v>0.0011082049144353929</v>
      </c>
      <c r="I267">
        <f t="shared" si="120"/>
        <v>0.0023866903420543787</v>
      </c>
      <c r="J267">
        <f t="shared" si="121"/>
        <v>0.004990981533940472</v>
      </c>
      <c r="K267">
        <f t="shared" si="122"/>
        <v>0.009997905961867497</v>
      </c>
      <c r="L267">
        <f t="shared" si="123"/>
        <v>0.01896815623285636</v>
      </c>
      <c r="M267">
        <f t="shared" si="124"/>
        <v>0.0337331708356622</v>
      </c>
      <c r="N267">
        <f t="shared" si="125"/>
        <v>0.0556701357036708</v>
      </c>
      <c r="O267">
        <f t="shared" si="126"/>
        <v>0.08435755924064059</v>
      </c>
      <c r="P267">
        <f t="shared" si="127"/>
        <v>0.1159989664331775</v>
      </c>
      <c r="Q267">
        <f t="shared" si="128"/>
        <v>0.14277370428791783</v>
      </c>
      <c r="R267">
        <f t="shared" si="129"/>
        <v>0.15467569972866174</v>
      </c>
      <c r="S267">
        <f t="shared" si="130"/>
        <v>0.14436674102056304</v>
      </c>
      <c r="T267">
        <f t="shared" si="131"/>
        <v>0.11278809590085091</v>
      </c>
      <c r="U267">
        <f t="shared" si="132"/>
        <v>0.07076975411438913</v>
      </c>
      <c r="V267">
        <f t="shared" si="133"/>
        <v>0.033419328508865864</v>
      </c>
      <c r="W267">
        <f t="shared" si="134"/>
        <v>0.010553542497586287</v>
      </c>
      <c r="X267">
        <f t="shared" si="135"/>
        <v>0.001670986673215565</v>
      </c>
      <c r="Y267">
        <f t="shared" si="136"/>
        <v>0.9999999999999952</v>
      </c>
      <c r="Z267">
        <f t="shared" si="137"/>
        <v>0.00011305959378122174</v>
      </c>
    </row>
    <row r="268" spans="1:26" ht="13.5">
      <c r="A268">
        <f ca="1" t="shared" si="112"/>
        <v>33.32460738501976</v>
      </c>
      <c r="B268">
        <f ca="1" t="shared" si="113"/>
        <v>12</v>
      </c>
      <c r="C268">
        <f t="shared" si="114"/>
        <v>26.0000000000001</v>
      </c>
      <c r="D268">
        <f t="shared" si="115"/>
        <v>0.0009172591197919389</v>
      </c>
      <c r="E268">
        <f t="shared" si="116"/>
        <v>0.0001129552658684687</v>
      </c>
      <c r="F268">
        <f t="shared" si="117"/>
        <v>0.0002353071836882755</v>
      </c>
      <c r="G268">
        <f t="shared" si="118"/>
        <v>0.0005082377452660916</v>
      </c>
      <c r="H268">
        <f t="shared" si="119"/>
        <v>0.0011081996481491511</v>
      </c>
      <c r="I268">
        <f t="shared" si="120"/>
        <v>0.0023866801612044404</v>
      </c>
      <c r="J268">
        <f t="shared" si="121"/>
        <v>0.004990961743838755</v>
      </c>
      <c r="K268">
        <f t="shared" si="122"/>
        <v>0.009997868237366135</v>
      </c>
      <c r="L268">
        <f t="shared" si="123"/>
        <v>0.01896808708347828</v>
      </c>
      <c r="M268">
        <f t="shared" si="124"/>
        <v>0.03373305084925291</v>
      </c>
      <c r="N268">
        <f t="shared" si="125"/>
        <v>0.055669941253798344</v>
      </c>
      <c r="O268">
        <f t="shared" si="126"/>
        <v>0.08435726863489139</v>
      </c>
      <c r="P268">
        <f t="shared" si="127"/>
        <v>0.11599857112571345</v>
      </c>
      <c r="Q268">
        <f t="shared" si="128"/>
        <v>0.1427732219385904</v>
      </c>
      <c r="R268">
        <f t="shared" si="129"/>
        <v>0.15467518086684184</v>
      </c>
      <c r="S268">
        <f t="shared" si="130"/>
        <v>0.1443662595970449</v>
      </c>
      <c r="T268">
        <f t="shared" si="131"/>
        <v>0.11278772166121978</v>
      </c>
      <c r="U268">
        <f t="shared" si="132"/>
        <v>0.0707695202999413</v>
      </c>
      <c r="V268">
        <f t="shared" si="133"/>
        <v>0.03341921850527586</v>
      </c>
      <c r="W268">
        <f t="shared" si="134"/>
        <v>0.010553507872216601</v>
      </c>
      <c r="X268">
        <f t="shared" si="135"/>
        <v>0.0016709812065569232</v>
      </c>
      <c r="Y268">
        <f t="shared" si="136"/>
        <v>0.9999999999999953</v>
      </c>
      <c r="Z268">
        <f t="shared" si="137"/>
        <v>0.00011305897023999562</v>
      </c>
    </row>
    <row r="269" spans="1:26" ht="13.5">
      <c r="A269">
        <f ca="1" t="shared" si="112"/>
        <v>33.32907118453548</v>
      </c>
      <c r="B269">
        <f ca="1" t="shared" si="113"/>
        <v>11</v>
      </c>
      <c r="C269">
        <f t="shared" si="114"/>
        <v>26.1000000000001</v>
      </c>
      <c r="D269">
        <f t="shared" si="115"/>
        <v>0.0009206477777679929</v>
      </c>
      <c r="E269">
        <f t="shared" si="116"/>
        <v>0.00011295428865620663</v>
      </c>
      <c r="F269">
        <f t="shared" si="117"/>
        <v>0.00023530560693454215</v>
      </c>
      <c r="G269">
        <f t="shared" si="118"/>
        <v>0.0005082349739910777</v>
      </c>
      <c r="H269">
        <f t="shared" si="119"/>
        <v>0.0011081944521870442</v>
      </c>
      <c r="I269">
        <f t="shared" si="120"/>
        <v>0.0023866700778708136</v>
      </c>
      <c r="J269">
        <f t="shared" si="121"/>
        <v>0.004990942087834055</v>
      </c>
      <c r="K269">
        <f t="shared" si="122"/>
        <v>0.00999783069196472</v>
      </c>
      <c r="L269">
        <f t="shared" si="123"/>
        <v>0.018968018160673793</v>
      </c>
      <c r="M269">
        <f t="shared" si="124"/>
        <v>0.033732931125783516</v>
      </c>
      <c r="N269">
        <f t="shared" si="125"/>
        <v>0.05566974707065402</v>
      </c>
      <c r="O269">
        <f t="shared" si="126"/>
        <v>0.08435697824326199</v>
      </c>
      <c r="P269">
        <f t="shared" si="127"/>
        <v>0.11599817591043564</v>
      </c>
      <c r="Q269">
        <f t="shared" si="128"/>
        <v>0.14277273950489755</v>
      </c>
      <c r="R269">
        <f t="shared" si="129"/>
        <v>0.15467466173942354</v>
      </c>
      <c r="S269">
        <f t="shared" si="130"/>
        <v>0.14436577779094192</v>
      </c>
      <c r="T269">
        <f t="shared" si="131"/>
        <v>0.11278734703410585</v>
      </c>
      <c r="U269">
        <f t="shared" si="132"/>
        <v>0.0707692861949255</v>
      </c>
      <c r="V269">
        <f t="shared" si="133"/>
        <v>0.03341910834512574</v>
      </c>
      <c r="W269">
        <f t="shared" si="134"/>
        <v>0.010553473192076373</v>
      </c>
      <c r="X269">
        <f t="shared" si="135"/>
        <v>0.0016709757304833464</v>
      </c>
      <c r="Y269">
        <f t="shared" si="136"/>
        <v>0.9999999999999952</v>
      </c>
      <c r="Z269">
        <f t="shared" si="137"/>
        <v>0.00011305837559845941</v>
      </c>
    </row>
    <row r="270" spans="1:26" ht="13.5">
      <c r="A270">
        <f ca="1" t="shared" si="112"/>
        <v>33.41545212690179</v>
      </c>
      <c r="B270">
        <f ca="1" t="shared" si="113"/>
        <v>12</v>
      </c>
      <c r="C270">
        <f t="shared" si="114"/>
        <v>26.200000000000102</v>
      </c>
      <c r="D270">
        <f t="shared" si="115"/>
        <v>0.0009240364064276791</v>
      </c>
      <c r="E270">
        <f t="shared" si="116"/>
        <v>0.00011295333899025334</v>
      </c>
      <c r="F270">
        <f t="shared" si="117"/>
        <v>0.00023530406635178866</v>
      </c>
      <c r="G270">
        <f t="shared" si="118"/>
        <v>0.0005082322514748187</v>
      </c>
      <c r="H270">
        <f t="shared" si="119"/>
        <v>0.0011081893232730915</v>
      </c>
      <c r="I270">
        <f t="shared" si="120"/>
        <v>0.0023866600874986204</v>
      </c>
      <c r="J270">
        <f t="shared" si="121"/>
        <v>0.004990922559647767</v>
      </c>
      <c r="K270">
        <f t="shared" si="122"/>
        <v>0.009997793317260195</v>
      </c>
      <c r="L270">
        <f t="shared" si="123"/>
        <v>0.01896794945379416</v>
      </c>
      <c r="M270">
        <f t="shared" si="124"/>
        <v>0.03373281165287875</v>
      </c>
      <c r="N270">
        <f t="shared" si="125"/>
        <v>0.0556695531416701</v>
      </c>
      <c r="O270">
        <f t="shared" si="126"/>
        <v>0.08435668805565467</v>
      </c>
      <c r="P270">
        <f t="shared" si="127"/>
        <v>0.11599778078299443</v>
      </c>
      <c r="Q270">
        <f t="shared" si="128"/>
        <v>0.14277225699082613</v>
      </c>
      <c r="R270">
        <f t="shared" si="129"/>
        <v>0.15467414235896002</v>
      </c>
      <c r="S270">
        <f t="shared" si="130"/>
        <v>0.14436529562034353</v>
      </c>
      <c r="T270">
        <f t="shared" si="131"/>
        <v>0.1127869720378364</v>
      </c>
      <c r="U270">
        <f t="shared" si="132"/>
        <v>0.07076905181308926</v>
      </c>
      <c r="V270">
        <f t="shared" si="133"/>
        <v>0.03341899803582475</v>
      </c>
      <c r="W270">
        <f t="shared" si="134"/>
        <v>0.010553438459758226</v>
      </c>
      <c r="X270">
        <f t="shared" si="135"/>
        <v>0.001670970245440594</v>
      </c>
      <c r="Y270">
        <f t="shared" si="136"/>
        <v>0.9999999999999951</v>
      </c>
      <c r="Z270">
        <f t="shared" si="137"/>
        <v>0.000113057808521358</v>
      </c>
    </row>
    <row r="271" spans="1:26" ht="13.5">
      <c r="A271">
        <f ca="1" t="shared" si="112"/>
        <v>33.422412729638914</v>
      </c>
      <c r="B271">
        <f ca="1" t="shared" si="113"/>
        <v>11</v>
      </c>
      <c r="C271">
        <f t="shared" si="114"/>
        <v>26.300000000000104</v>
      </c>
      <c r="D271">
        <f t="shared" si="115"/>
        <v>0.0009274250065973867</v>
      </c>
      <c r="E271">
        <f t="shared" si="116"/>
        <v>0.00011295241559757899</v>
      </c>
      <c r="F271">
        <f t="shared" si="117"/>
        <v>0.00023530256026416712</v>
      </c>
      <c r="G271">
        <f t="shared" si="118"/>
        <v>0.0005082295754520992</v>
      </c>
      <c r="H271">
        <f t="shared" si="119"/>
        <v>0.001108184258283803</v>
      </c>
      <c r="I271">
        <f t="shared" si="120"/>
        <v>0.002386650185745832</v>
      </c>
      <c r="J271">
        <f t="shared" si="121"/>
        <v>0.00499090315329573</v>
      </c>
      <c r="K271">
        <f t="shared" si="122"/>
        <v>0.009997756105244827</v>
      </c>
      <c r="L271">
        <f t="shared" si="123"/>
        <v>0.018967880952693014</v>
      </c>
      <c r="M271">
        <f t="shared" si="124"/>
        <v>0.03373269241874874</v>
      </c>
      <c r="N271">
        <f t="shared" si="125"/>
        <v>0.05566935945487505</v>
      </c>
      <c r="O271">
        <f t="shared" si="126"/>
        <v>0.08435639806245261</v>
      </c>
      <c r="P271">
        <f t="shared" si="127"/>
        <v>0.11599738573925036</v>
      </c>
      <c r="Q271">
        <f t="shared" si="128"/>
        <v>0.14277177440017857</v>
      </c>
      <c r="R271">
        <f t="shared" si="129"/>
        <v>0.15467362273741408</v>
      </c>
      <c r="S271">
        <f t="shared" si="130"/>
        <v>0.1443648131024848</v>
      </c>
      <c r="T271">
        <f t="shared" si="131"/>
        <v>0.11278659668987163</v>
      </c>
      <c r="U271">
        <f t="shared" si="132"/>
        <v>0.07076881716752899</v>
      </c>
      <c r="V271">
        <f t="shared" si="133"/>
        <v>0.03341888758443089</v>
      </c>
      <c r="W271">
        <f t="shared" si="134"/>
        <v>0.010553403677731818</v>
      </c>
      <c r="X271">
        <f t="shared" si="135"/>
        <v>0.001670964751853269</v>
      </c>
      <c r="Y271">
        <f t="shared" si="136"/>
        <v>0.9999999999999953</v>
      </c>
      <c r="Z271">
        <f t="shared" si="137"/>
        <v>0.00011305726773485387</v>
      </c>
    </row>
    <row r="272" spans="1:26" ht="13.5">
      <c r="A272">
        <f aca="true" ca="1" t="shared" si="138" ref="A272:A335">A271-LN(RAND())/(F$2*B271*(D$2-B271)+G$2*B271)</f>
        <v>33.78846655364157</v>
      </c>
      <c r="B272">
        <f aca="true" ca="1" t="shared" si="139" ref="B272:B335">B271+IF(RAND()&lt;1/(F$2*B271*(D$2-B271)/(G$2*B271)+1),-1,1)</f>
        <v>10</v>
      </c>
      <c r="C272">
        <f aca="true" t="shared" si="140" ref="C272:C335">C271+H$2</f>
        <v>26.400000000000105</v>
      </c>
      <c r="D272">
        <f aca="true" t="shared" si="141" ref="D272:D335">E271*E$5+D271</f>
        <v>0.000930813579065314</v>
      </c>
      <c r="E272">
        <f aca="true" t="shared" si="142" ref="E272:E335">D271*D$4+F271*F$5+E271*(1-E$4-E$5)</f>
        <v>0.00011295151726373164</v>
      </c>
      <c r="F272">
        <f aca="true" t="shared" si="143" ref="F272:F335">E271*E$4+G271*G$5+F271*(1-F$4-F$5)</f>
        <v>0.00023530108707322595</v>
      </c>
      <c r="G272">
        <f aca="true" t="shared" si="144" ref="G272:G335">F271*F$4+H271*H$5+G271*(1-G$4-G$5)</f>
        <v>0.0005082269437627315</v>
      </c>
      <c r="H272">
        <f aca="true" t="shared" si="145" ref="H272:H335">G271*G$4+I271*I$5+H271*(1-H$4-H$5)</f>
        <v>0.00110817925424109</v>
      </c>
      <c r="I272">
        <f aca="true" t="shared" si="146" ref="I272:I335">H271*H$4+J271*J$5+I271*(1-I$4-I$5)</f>
        <v>0.0023866403684733185</v>
      </c>
      <c r="J272">
        <f aca="true" t="shared" si="147" ref="J272:J335">I271*I$4+K271*K$5+J271*(1-J$4-J$5)</f>
        <v>0.004990883863074392</v>
      </c>
      <c r="K272">
        <f aca="true" t="shared" si="148" ref="K272:K335">J271*J$4+L271*L$5+K271*(1-K$4-K$5)</f>
        <v>0.009997719048287546</v>
      </c>
      <c r="L272">
        <f aca="true" t="shared" si="149" ref="L272:L335">K271*K$4+M271*M$5+L271*(1-L$4-L$5)</f>
        <v>0.0189678126477026</v>
      </c>
      <c r="M272">
        <f aca="true" t="shared" si="150" ref="M272:M335">L271*L$4+N271*N$5+M271*(1-M$4-M$5)</f>
        <v>0.03373257341216112</v>
      </c>
      <c r="N272">
        <f aca="true" t="shared" si="151" ref="N272:N335">M271*M$4+O271*O$5+N271*(1-N$4-N$5)</f>
        <v>0.055669165998865</v>
      </c>
      <c r="O272">
        <f aca="true" t="shared" si="152" ref="O272:O335">N271*N$4+P271*P$5+O271*(1-O$4-O$5)</f>
        <v>0.08435610825449685</v>
      </c>
      <c r="P272">
        <f aca="true" t="shared" si="153" ref="P272:P335">O271*O$4+Q271*Q$5+P271*(1-P$4-P$5)</f>
        <v>0.11599699077526375</v>
      </c>
      <c r="Q272">
        <f aca="true" t="shared" si="154" ref="Q272:Q335">P271*P$4+R271*R$5+Q271*(1-Q$4-Q$5)</f>
        <v>0.14277129173658176</v>
      </c>
      <c r="R272">
        <f aca="true" t="shared" si="155" ref="R272:R335">Q271*Q$4+S271*S$5+R271*(1-R$4-R$5)</f>
        <v>0.1546731028861857</v>
      </c>
      <c r="S272">
        <f aca="true" t="shared" si="156" ref="S272:S335">R271*R$4+T271*T$5+S271*(1-S$4-S$5)</f>
        <v>0.14436433025378714</v>
      </c>
      <c r="T272">
        <f aca="true" t="shared" si="157" ref="T272:T335">S271*S$4+U271*U$5+T271*(1-T$4-T$5)</f>
        <v>0.1127862210068459</v>
      </c>
      <c r="U272">
        <f aca="true" t="shared" si="158" ref="U272:U335">T271*T$4+V271*V$5+U271*(1-U$4-U$5)</f>
        <v>0.07076858227072091</v>
      </c>
      <c r="V272">
        <f aca="true" t="shared" si="159" ref="V272:V335">U271*U$4+W271*W$5+V271*(1-V$4-V$5)</f>
        <v>0.03341877699766768</v>
      </c>
      <c r="W272">
        <f aca="true" t="shared" si="160" ref="W272:W335">V271*V$4+X271*X$5+W271*(1-W$4-W$5)</f>
        <v>0.010553368848349681</v>
      </c>
      <c r="X272">
        <f aca="true" t="shared" si="161" ref="X272:X335">W271*W$4+X271*(1-X$4-X$5)</f>
        <v>0.0016709592501258303</v>
      </c>
      <c r="Y272">
        <f aca="true" t="shared" si="162" ref="Y272:Y335">SUM(D272:X272)</f>
        <v>0.9999999999999952</v>
      </c>
      <c r="Z272">
        <f t="shared" si="137"/>
        <v>0.00011305675202372034</v>
      </c>
    </row>
    <row r="273" spans="1:26" ht="13.5">
      <c r="A273">
        <f ca="1" t="shared" si="138"/>
        <v>33.901257885326196</v>
      </c>
      <c r="B273">
        <f ca="1" t="shared" si="139"/>
        <v>11</v>
      </c>
      <c r="C273">
        <f t="shared" si="140"/>
        <v>26.500000000000107</v>
      </c>
      <c r="D273">
        <f t="shared" si="141"/>
        <v>0.000934202124583226</v>
      </c>
      <c r="E273">
        <f t="shared" si="142"/>
        <v>0.00011295064283015874</v>
      </c>
      <c r="F273">
        <f t="shared" si="143"/>
        <v>0.00023529964525435208</v>
      </c>
      <c r="G273">
        <f t="shared" si="144"/>
        <v>0.0005082243543467005</v>
      </c>
      <c r="H273">
        <f t="shared" si="145"/>
        <v>0.0011081743083055046</v>
      </c>
      <c r="I273">
        <f t="shared" si="146"/>
        <v>0.0023866306317353657</v>
      </c>
      <c r="J273">
        <f t="shared" si="147"/>
        <v>0.004990864683547636</v>
      </c>
      <c r="K273">
        <f t="shared" si="148"/>
        <v>0.009997682139116197</v>
      </c>
      <c r="L273">
        <f t="shared" si="149"/>
        <v>0.01896774452961106</v>
      </c>
      <c r="M273">
        <f t="shared" si="150"/>
        <v>0.033732454622414615</v>
      </c>
      <c r="N273">
        <f t="shared" si="151"/>
        <v>0.055668972762776714</v>
      </c>
      <c r="O273">
        <f t="shared" si="152"/>
        <v>0.08435581862306438</v>
      </c>
      <c r="P273">
        <f t="shared" si="153"/>
        <v>0.11599659588728503</v>
      </c>
      <c r="Q273">
        <f t="shared" si="154"/>
        <v>0.14277080900349476</v>
      </c>
      <c r="R273">
        <f t="shared" si="155"/>
        <v>0.15467258281613863</v>
      </c>
      <c r="S273">
        <f t="shared" si="156"/>
        <v>0.14436384708989677</v>
      </c>
      <c r="T273">
        <f t="shared" si="157"/>
        <v>0.11278584500460702</v>
      </c>
      <c r="U273">
        <f t="shared" si="158"/>
        <v>0.07076834713455064</v>
      </c>
      <c r="V273">
        <f t="shared" si="159"/>
        <v>0.03341866628194011</v>
      </c>
      <c r="W273">
        <f t="shared" si="160"/>
        <v>0.010553333973852825</v>
      </c>
      <c r="X273">
        <f t="shared" si="161"/>
        <v>0.001670953740643552</v>
      </c>
      <c r="Y273">
        <f t="shared" si="162"/>
        <v>0.9999999999999952</v>
      </c>
      <c r="Z273">
        <f t="shared" si="137"/>
        <v>0.00011305626022866179</v>
      </c>
    </row>
    <row r="274" spans="1:26" ht="13.5">
      <c r="A274">
        <f ca="1" t="shared" si="138"/>
        <v>34.006288203780485</v>
      </c>
      <c r="B274">
        <f ca="1" t="shared" si="139"/>
        <v>10</v>
      </c>
      <c r="C274">
        <f t="shared" si="140"/>
        <v>26.600000000000108</v>
      </c>
      <c r="D274">
        <f t="shared" si="141"/>
        <v>0.0009375906438681308</v>
      </c>
      <c r="E274">
        <f t="shared" si="142"/>
        <v>0.00011294979119165002</v>
      </c>
      <c r="F274">
        <f t="shared" si="143"/>
        <v>0.0002352982333533757</v>
      </c>
      <c r="G274">
        <f t="shared" si="144"/>
        <v>0.0005082218052395327</v>
      </c>
      <c r="H274">
        <f t="shared" si="145"/>
        <v>0.0011081694177697962</v>
      </c>
      <c r="I274">
        <f t="shared" si="146"/>
        <v>0.0023866209717706348</v>
      </c>
      <c r="J274">
        <f t="shared" si="147"/>
        <v>0.004990845609534217</v>
      </c>
      <c r="K274">
        <f t="shared" si="148"/>
        <v>0.009997645370800588</v>
      </c>
      <c r="L274">
        <f t="shared" si="149"/>
        <v>0.018967676589640912</v>
      </c>
      <c r="M274">
        <f t="shared" si="150"/>
        <v>0.033732336039313755</v>
      </c>
      <c r="N274">
        <f t="shared" si="151"/>
        <v>0.05566877973626182</v>
      </c>
      <c r="O274">
        <f t="shared" si="152"/>
        <v>0.08435552915984723</v>
      </c>
      <c r="P274">
        <f t="shared" si="153"/>
        <v>0.11599620107174542</v>
      </c>
      <c r="Q274">
        <f t="shared" si="154"/>
        <v>0.14277032620421673</v>
      </c>
      <c r="R274">
        <f t="shared" si="155"/>
        <v>0.15467206253762583</v>
      </c>
      <c r="S274">
        <f t="shared" si="156"/>
        <v>0.14436336362572155</v>
      </c>
      <c r="T274">
        <f t="shared" si="157"/>
        <v>0.11278546869825352</v>
      </c>
      <c r="U274">
        <f t="shared" si="158"/>
        <v>0.0707681117703413</v>
      </c>
      <c r="V274">
        <f t="shared" si="159"/>
        <v>0.03341855544334976</v>
      </c>
      <c r="W274">
        <f t="shared" si="160"/>
        <v>0.010553299056376048</v>
      </c>
      <c r="X274">
        <f t="shared" si="161"/>
        <v>0.001670948223773439</v>
      </c>
      <c r="Y274">
        <f t="shared" si="162"/>
        <v>0.9999999999999951</v>
      </c>
      <c r="Z274">
        <f t="shared" si="137"/>
        <v>0.00011305579124375527</v>
      </c>
    </row>
    <row r="275" spans="1:26" ht="13.5">
      <c r="A275">
        <f ca="1" t="shared" si="138"/>
        <v>34.056644793952024</v>
      </c>
      <c r="B275">
        <f ca="1" t="shared" si="139"/>
        <v>9</v>
      </c>
      <c r="C275">
        <f t="shared" si="140"/>
        <v>26.70000000000011</v>
      </c>
      <c r="D275">
        <f t="shared" si="141"/>
        <v>0.0009409791376038803</v>
      </c>
      <c r="E275">
        <f t="shared" si="142"/>
        <v>0.0001129489612938963</v>
      </c>
      <c r="F275">
        <f t="shared" si="143"/>
        <v>0.00023529684998333024</v>
      </c>
      <c r="G275">
        <f t="shared" si="144"/>
        <v>0.0005082192945678771</v>
      </c>
      <c r="H275">
        <f t="shared" si="145"/>
        <v>0.001108164580052762</v>
      </c>
      <c r="I275">
        <f t="shared" si="146"/>
        <v>0.002386611384993545</v>
      </c>
      <c r="J275">
        <f t="shared" si="147"/>
        <v>0.004990826636095798</v>
      </c>
      <c r="K275">
        <f t="shared" si="148"/>
        <v>0.009997608736736385</v>
      </c>
      <c r="L275">
        <f t="shared" si="149"/>
        <v>0.018967608819428435</v>
      </c>
      <c r="M275">
        <f t="shared" si="150"/>
        <v>0.033732217653144915</v>
      </c>
      <c r="N275">
        <f t="shared" si="151"/>
        <v>0.05566858690946226</v>
      </c>
      <c r="O275">
        <f t="shared" si="152"/>
        <v>0.08435523985693252</v>
      </c>
      <c r="P275">
        <f t="shared" si="153"/>
        <v>0.11599580632524817</v>
      </c>
      <c r="Q275">
        <f t="shared" si="154"/>
        <v>0.14276984334189424</v>
      </c>
      <c r="R275">
        <f t="shared" si="155"/>
        <v>0.15467154206051342</v>
      </c>
      <c r="S275">
        <f t="shared" si="156"/>
        <v>0.1443628798754658</v>
      </c>
      <c r="T275">
        <f t="shared" si="157"/>
        <v>0.11278509210217035</v>
      </c>
      <c r="U275">
        <f t="shared" si="158"/>
        <v>0.07076787618888021</v>
      </c>
      <c r="V275">
        <f t="shared" si="159"/>
        <v>0.033418444487709316</v>
      </c>
      <c r="W275">
        <f t="shared" si="160"/>
        <v>0.010553264097952998</v>
      </c>
      <c r="X275">
        <f t="shared" si="161"/>
        <v>0.0016709426998651002</v>
      </c>
      <c r="Y275">
        <f t="shared" si="162"/>
        <v>0.9999999999999953</v>
      </c>
      <c r="Z275">
        <f t="shared" si="137"/>
        <v>0.0001130553440140081</v>
      </c>
    </row>
    <row r="276" spans="1:26" ht="13.5">
      <c r="A276">
        <f ca="1" t="shared" si="138"/>
        <v>34.29550494373812</v>
      </c>
      <c r="B276">
        <f ca="1" t="shared" si="139"/>
        <v>10</v>
      </c>
      <c r="C276">
        <f t="shared" si="140"/>
        <v>26.80000000000011</v>
      </c>
      <c r="D276">
        <f t="shared" si="141"/>
        <v>0.0009443676064426972</v>
      </c>
      <c r="E276">
        <f t="shared" si="142"/>
        <v>0.00011294815213115906</v>
      </c>
      <c r="F276">
        <f t="shared" si="143"/>
        <v>0.00023529549382136005</v>
      </c>
      <c r="G276">
        <f t="shared" si="144"/>
        <v>0.0005082168205452904</v>
      </c>
      <c r="H276">
        <f t="shared" si="145"/>
        <v>0.0011081597926933871</v>
      </c>
      <c r="I276">
        <f t="shared" si="146"/>
        <v>0.0023866018679860614</v>
      </c>
      <c r="J276">
        <f t="shared" si="147"/>
        <v>0.004990807758525539</v>
      </c>
      <c r="K276">
        <f t="shared" si="148"/>
        <v>0.009997572230629748</v>
      </c>
      <c r="L276">
        <f t="shared" si="149"/>
        <v>0.018967541211004142</v>
      </c>
      <c r="M276">
        <f t="shared" si="150"/>
        <v>0.033732099454653386</v>
      </c>
      <c r="N276">
        <f t="shared" si="151"/>
        <v>0.05566839427298692</v>
      </c>
      <c r="O276">
        <f t="shared" si="152"/>
        <v>0.08435495070678366</v>
      </c>
      <c r="P276">
        <f t="shared" si="153"/>
        <v>0.11599541164456006</v>
      </c>
      <c r="Q276">
        <f t="shared" si="154"/>
        <v>0.14276936041952837</v>
      </c>
      <c r="R276">
        <f t="shared" si="155"/>
        <v>0.15467102139420363</v>
      </c>
      <c r="S276">
        <f t="shared" si="156"/>
        <v>0.14436239585266392</v>
      </c>
      <c r="T276">
        <f t="shared" si="157"/>
        <v>0.11278471523006264</v>
      </c>
      <c r="U276">
        <f t="shared" si="158"/>
        <v>0.07076764040044439</v>
      </c>
      <c r="V276">
        <f t="shared" si="159"/>
        <v>0.03341833342055628</v>
      </c>
      <c r="W276">
        <f t="shared" si="160"/>
        <v>0.010553229100520992</v>
      </c>
      <c r="X276">
        <f t="shared" si="161"/>
        <v>0.001670937169251575</v>
      </c>
      <c r="Y276">
        <f t="shared" si="162"/>
        <v>0.9999999999999951</v>
      </c>
      <c r="Z276">
        <f t="shared" si="137"/>
        <v>0.0001130549175330263</v>
      </c>
    </row>
    <row r="277" spans="1:26" ht="13.5">
      <c r="A277">
        <f ca="1" t="shared" si="138"/>
        <v>34.386820943744084</v>
      </c>
      <c r="B277">
        <f ca="1" t="shared" si="139"/>
        <v>11</v>
      </c>
      <c r="C277">
        <f t="shared" si="140"/>
        <v>26.900000000000112</v>
      </c>
      <c r="D277">
        <f t="shared" si="141"/>
        <v>0.000947756051006632</v>
      </c>
      <c r="E277">
        <f t="shared" si="142"/>
        <v>0.00011294736274404578</v>
      </c>
      <c r="F277">
        <f t="shared" si="143"/>
        <v>0.0002352941636057699</v>
      </c>
      <c r="G277">
        <f t="shared" si="144"/>
        <v>0.0005082143814682164</v>
      </c>
      <c r="H277">
        <f t="shared" si="145"/>
        <v>0.001108155053345255</v>
      </c>
      <c r="I277">
        <f t="shared" si="146"/>
        <v>0.0023865924174898603</v>
      </c>
      <c r="J277">
        <f t="shared" si="147"/>
        <v>0.0049907889723372345</v>
      </c>
      <c r="K277">
        <f t="shared" si="148"/>
        <v>0.009997535846482686</v>
      </c>
      <c r="L277">
        <f t="shared" si="149"/>
        <v>0.018967473756774107</v>
      </c>
      <c r="M277">
        <f t="shared" si="150"/>
        <v>0.03373198143502161</v>
      </c>
      <c r="N277">
        <f t="shared" si="151"/>
        <v>0.055668201817889416</v>
      </c>
      <c r="O277">
        <f t="shared" si="152"/>
        <v>0.08435466170222221</v>
      </c>
      <c r="P277">
        <f t="shared" si="153"/>
        <v>0.11599501702660357</v>
      </c>
      <c r="Q277">
        <f t="shared" si="154"/>
        <v>0.14276887743998126</v>
      </c>
      <c r="R277">
        <f t="shared" si="155"/>
        <v>0.15467050054765677</v>
      </c>
      <c r="S277">
        <f t="shared" si="156"/>
        <v>0.14436191157021178</v>
      </c>
      <c r="T277">
        <f t="shared" si="157"/>
        <v>0.11278433809498814</v>
      </c>
      <c r="U277">
        <f t="shared" si="158"/>
        <v>0.07076740441482487</v>
      </c>
      <c r="V277">
        <f t="shared" si="159"/>
        <v>0.03341822224716605</v>
      </c>
      <c r="W277">
        <f t="shared" si="160"/>
        <v>0.010553194065925607</v>
      </c>
      <c r="X277">
        <f t="shared" si="161"/>
        <v>0.0016709316322501243</v>
      </c>
      <c r="Y277">
        <f t="shared" si="162"/>
        <v>0.9999999999999952</v>
      </c>
      <c r="Z277">
        <f t="shared" si="137"/>
        <v>0.00011305451084078873</v>
      </c>
    </row>
    <row r="278" spans="1:26" ht="13.5">
      <c r="A278">
        <f ca="1" t="shared" si="138"/>
        <v>34.4427317878555</v>
      </c>
      <c r="B278">
        <f ca="1" t="shared" si="139"/>
        <v>12</v>
      </c>
      <c r="C278">
        <f t="shared" si="140"/>
        <v>27.000000000000114</v>
      </c>
      <c r="D278">
        <f t="shared" si="141"/>
        <v>0.0009511444718889534</v>
      </c>
      <c r="E278">
        <f t="shared" si="142"/>
        <v>0.00011294659221738624</v>
      </c>
      <c r="F278">
        <f t="shared" si="143"/>
        <v>0.00023529285813320895</v>
      </c>
      <c r="G278">
        <f t="shared" si="144"/>
        <v>0.0005082119757121509</v>
      </c>
      <c r="H278">
        <f t="shared" si="145"/>
        <v>0.0011081503597712172</v>
      </c>
      <c r="I278">
        <f t="shared" si="146"/>
        <v>0.0023865830303988677</v>
      </c>
      <c r="J278">
        <f t="shared" si="147"/>
        <v>0.004990770273254955</v>
      </c>
      <c r="K278">
        <f t="shared" si="148"/>
        <v>0.009997499578579124</v>
      </c>
      <c r="L278">
        <f t="shared" si="149"/>
        <v>0.018967406449502205</v>
      </c>
      <c r="M278">
        <f t="shared" si="150"/>
        <v>0.03373186358584848</v>
      </c>
      <c r="N278">
        <f t="shared" si="151"/>
        <v>0.05566800953564691</v>
      </c>
      <c r="O278">
        <f t="shared" si="152"/>
        <v>0.08435437283641087</v>
      </c>
      <c r="P278">
        <f t="shared" si="153"/>
        <v>0.11599462246844927</v>
      </c>
      <c r="Q278">
        <f t="shared" si="154"/>
        <v>0.14276839440598266</v>
      </c>
      <c r="R278">
        <f t="shared" si="155"/>
        <v>0.15466997952941186</v>
      </c>
      <c r="S278">
        <f t="shared" si="156"/>
        <v>0.14436142704039723</v>
      </c>
      <c r="T278">
        <f t="shared" si="157"/>
        <v>0.11278396070938772</v>
      </c>
      <c r="U278">
        <f t="shared" si="158"/>
        <v>0.07076716824134971</v>
      </c>
      <c r="V278">
        <f t="shared" si="159"/>
        <v>0.03341811097256444</v>
      </c>
      <c r="W278">
        <f t="shared" si="160"/>
        <v>0.010553158995925042</v>
      </c>
      <c r="X278">
        <f t="shared" si="161"/>
        <v>0.0016709260891629824</v>
      </c>
      <c r="Y278">
        <f t="shared" si="162"/>
        <v>0.9999999999999952</v>
      </c>
      <c r="Z278">
        <f t="shared" si="137"/>
        <v>0.00011305412302152242</v>
      </c>
    </row>
    <row r="279" spans="1:26" ht="13.5">
      <c r="A279">
        <f ca="1" t="shared" si="138"/>
        <v>34.54792670050394</v>
      </c>
      <c r="B279">
        <f ca="1" t="shared" si="139"/>
        <v>13</v>
      </c>
      <c r="C279">
        <f t="shared" si="140"/>
        <v>27.100000000000115</v>
      </c>
      <c r="D279">
        <f t="shared" si="141"/>
        <v>0.0009545328696554749</v>
      </c>
      <c r="E279">
        <f t="shared" si="142"/>
        <v>0.00011294583967820549</v>
      </c>
      <c r="F279">
        <f t="shared" si="143"/>
        <v>0.0002352915762559841</v>
      </c>
      <c r="G279">
        <f t="shared" si="144"/>
        <v>0.0005082096017279825</v>
      </c>
      <c r="H279">
        <f t="shared" si="145"/>
        <v>0.0011081457098383104</v>
      </c>
      <c r="I279">
        <f t="shared" si="146"/>
        <v>0.0023865737037521437</v>
      </c>
      <c r="J279">
        <f t="shared" si="147"/>
        <v>0.004990751657203174</v>
      </c>
      <c r="K279">
        <f t="shared" si="148"/>
        <v>0.009997463421471616</v>
      </c>
      <c r="L279">
        <f t="shared" si="149"/>
        <v>0.018967339282293206</v>
      </c>
      <c r="M279">
        <f t="shared" si="150"/>
        <v>0.03373174589912953</v>
      </c>
      <c r="N279">
        <f t="shared" si="151"/>
        <v>0.05566781741813997</v>
      </c>
      <c r="O279">
        <f t="shared" si="152"/>
        <v>0.0843540841028371</v>
      </c>
      <c r="P279">
        <f t="shared" si="153"/>
        <v>0.11599422796730849</v>
      </c>
      <c r="Q279">
        <f t="shared" si="154"/>
        <v>0.14276791132013594</v>
      </c>
      <c r="R279">
        <f t="shared" si="155"/>
        <v>0.15466945834760676</v>
      </c>
      <c r="S279">
        <f t="shared" si="156"/>
        <v>0.1443609422749286</v>
      </c>
      <c r="T279">
        <f t="shared" si="157"/>
        <v>0.11278358308511487</v>
      </c>
      <c r="U279">
        <f t="shared" si="158"/>
        <v>0.07076693188890604</v>
      </c>
      <c r="V279">
        <f t="shared" si="159"/>
        <v>0.033417999601539496</v>
      </c>
      <c r="W279">
        <f t="shared" si="160"/>
        <v>0.010553123892194278</v>
      </c>
      <c r="X279">
        <f t="shared" si="161"/>
        <v>0.001670920540278072</v>
      </c>
      <c r="Y279">
        <f t="shared" si="162"/>
        <v>0.9999999999999951</v>
      </c>
      <c r="Z279">
        <f aca="true" t="shared" si="163" ref="Z279:Z342">E279/(1-D279)</f>
        <v>0.00011305375320167441</v>
      </c>
    </row>
    <row r="280" spans="1:26" ht="13.5">
      <c r="A280">
        <f ca="1" t="shared" si="138"/>
        <v>34.55084548876723</v>
      </c>
      <c r="B280">
        <f ca="1" t="shared" si="139"/>
        <v>14</v>
      </c>
      <c r="C280">
        <f t="shared" si="140"/>
        <v>27.200000000000117</v>
      </c>
      <c r="D280">
        <f t="shared" si="141"/>
        <v>0.0009579212448458211</v>
      </c>
      <c r="E280">
        <f t="shared" si="142"/>
        <v>0.00011294510429378885</v>
      </c>
      <c r="F280">
        <f t="shared" si="143"/>
        <v>0.00023529031687949585</v>
      </c>
      <c r="G280">
        <f t="shared" si="144"/>
        <v>0.0005082072580385029</v>
      </c>
      <c r="H280">
        <f t="shared" si="145"/>
        <v>0.001108141101512911</v>
      </c>
      <c r="I280">
        <f t="shared" si="146"/>
        <v>0.002386564434727099</v>
      </c>
      <c r="J280">
        <f t="shared" si="147"/>
        <v>0.004990733120297363</v>
      </c>
      <c r="K280">
        <f t="shared" si="148"/>
        <v>0.009997427369968693</v>
      </c>
      <c r="L280">
        <f t="shared" si="149"/>
        <v>0.018967272248576653</v>
      </c>
      <c r="M280">
        <f t="shared" si="150"/>
        <v>0.03373162836723817</v>
      </c>
      <c r="N280">
        <f t="shared" si="151"/>
        <v>0.05566762545763335</v>
      </c>
      <c r="O280">
        <f t="shared" si="152"/>
        <v>0.08435379549529752</v>
      </c>
      <c r="P280">
        <f t="shared" si="153"/>
        <v>0.11599383352052672</v>
      </c>
      <c r="Q280">
        <f t="shared" si="154"/>
        <v>0.142767428184924</v>
      </c>
      <c r="R280">
        <f t="shared" si="155"/>
        <v>0.1546689370099968</v>
      </c>
      <c r="S280">
        <f t="shared" si="156"/>
        <v>0.14436045728496247</v>
      </c>
      <c r="T280">
        <f t="shared" si="157"/>
        <v>0.11278320523346327</v>
      </c>
      <c r="U280">
        <f t="shared" si="158"/>
        <v>0.070766695365961</v>
      </c>
      <c r="V280">
        <f t="shared" si="159"/>
        <v>0.033417888138652846</v>
      </c>
      <c r="W280">
        <f t="shared" si="160"/>
        <v>0.010553088756329036</v>
      </c>
      <c r="X280">
        <f t="shared" si="161"/>
        <v>0.0016709149858696853</v>
      </c>
      <c r="Y280">
        <f t="shared" si="162"/>
        <v>0.9999999999999952</v>
      </c>
      <c r="Z280">
        <f t="shared" si="163"/>
        <v>0.00011305340054797583</v>
      </c>
    </row>
    <row r="281" spans="1:26" ht="13.5">
      <c r="A281">
        <f ca="1" t="shared" si="138"/>
        <v>34.663714920174776</v>
      </c>
      <c r="B281">
        <f ca="1" t="shared" si="139"/>
        <v>15</v>
      </c>
      <c r="C281">
        <f t="shared" si="140"/>
        <v>27.300000000000118</v>
      </c>
      <c r="D281">
        <f t="shared" si="141"/>
        <v>0.0009613095979746347</v>
      </c>
      <c r="E281">
        <f t="shared" si="142"/>
        <v>0.000112944385269835</v>
      </c>
      <c r="F281">
        <f t="shared" si="143"/>
        <v>0.00023528907895979204</v>
      </c>
      <c r="G281">
        <f t="shared" si="144"/>
        <v>0.0005082049432350779</v>
      </c>
      <c r="H281">
        <f t="shared" si="145"/>
        <v>0.001108136532856113</v>
      </c>
      <c r="I281">
        <f t="shared" si="146"/>
        <v>0.0023865552206330286</v>
      </c>
      <c r="J281">
        <f t="shared" si="147"/>
        <v>0.004990714658835032</v>
      </c>
      <c r="K281">
        <f t="shared" si="148"/>
        <v>0.0099973914191228</v>
      </c>
      <c r="L281">
        <f t="shared" si="149"/>
        <v>0.018967205342091523</v>
      </c>
      <c r="M281">
        <f t="shared" si="150"/>
        <v>0.033731510982907775</v>
      </c>
      <c r="N281">
        <f t="shared" si="151"/>
        <v>0.05566743364675775</v>
      </c>
      <c r="O281">
        <f t="shared" si="152"/>
        <v>0.08435350700788334</v>
      </c>
      <c r="P281">
        <f t="shared" si="153"/>
        <v>0.1159934391255769</v>
      </c>
      <c r="Q281">
        <f t="shared" si="154"/>
        <v>0.14276694500271472</v>
      </c>
      <c r="R281">
        <f t="shared" si="155"/>
        <v>0.154668415523973</v>
      </c>
      <c r="S281">
        <f t="shared" si="156"/>
        <v>0.14435997208112947</v>
      </c>
      <c r="T281">
        <f t="shared" si="157"/>
        <v>0.11278282716519368</v>
      </c>
      <c r="U281">
        <f t="shared" si="158"/>
        <v>0.07076645868058162</v>
      </c>
      <c r="V281">
        <f t="shared" si="159"/>
        <v>0.03341777658825041</v>
      </c>
      <c r="W281">
        <f t="shared" si="160"/>
        <v>0.010553053589849551</v>
      </c>
      <c r="X281">
        <f t="shared" si="161"/>
        <v>0.0016709094261991326</v>
      </c>
      <c r="Y281">
        <f t="shared" si="162"/>
        <v>0.9999999999999954</v>
      </c>
      <c r="Z281">
        <f t="shared" si="163"/>
        <v>0.00011305306426559396</v>
      </c>
    </row>
    <row r="282" spans="1:26" ht="13.5">
      <c r="A282">
        <f ca="1" t="shared" si="138"/>
        <v>34.80383398585118</v>
      </c>
      <c r="B282">
        <f ca="1" t="shared" si="139"/>
        <v>14</v>
      </c>
      <c r="C282">
        <f t="shared" si="140"/>
        <v>27.40000000000012</v>
      </c>
      <c r="D282">
        <f t="shared" si="141"/>
        <v>0.0009646979295327297</v>
      </c>
      <c r="E282">
        <f t="shared" si="142"/>
        <v>0.00011294368184869314</v>
      </c>
      <c r="F282">
        <f t="shared" si="143"/>
        <v>0.0002352878615012333</v>
      </c>
      <c r="G282">
        <f t="shared" si="144"/>
        <v>0.0005082026559744721</v>
      </c>
      <c r="H282">
        <f t="shared" si="145"/>
        <v>0.0011081320020193226</v>
      </c>
      <c r="I282">
        <f t="shared" si="146"/>
        <v>0.0023865460589049506</v>
      </c>
      <c r="J282">
        <f t="shared" si="147"/>
        <v>0.004990696269287186</v>
      </c>
      <c r="K282">
        <f t="shared" si="148"/>
        <v>0.009997355564218817</v>
      </c>
      <c r="L282">
        <f t="shared" si="149"/>
        <v>0.0189671385568716</v>
      </c>
      <c r="M282">
        <f t="shared" si="150"/>
        <v>0.03373139373921459</v>
      </c>
      <c r="N282">
        <f t="shared" si="151"/>
        <v>0.055667241978492404</v>
      </c>
      <c r="O282">
        <f t="shared" si="152"/>
        <v>0.08435321863496614</v>
      </c>
      <c r="P282">
        <f t="shared" si="153"/>
        <v>0.1159930447800533</v>
      </c>
      <c r="Q282">
        <f t="shared" si="154"/>
        <v>0.14276646177576638</v>
      </c>
      <c r="R282">
        <f t="shared" si="155"/>
        <v>0.15466789389657912</v>
      </c>
      <c r="S282">
        <f t="shared" si="156"/>
        <v>0.1443594866735593</v>
      </c>
      <c r="T282">
        <f t="shared" si="157"/>
        <v>0.1127824488905589</v>
      </c>
      <c r="U282">
        <f t="shared" si="158"/>
        <v>0.07076622184045388</v>
      </c>
      <c r="V282">
        <f t="shared" si="159"/>
        <v>0.03341766495447268</v>
      </c>
      <c r="W282">
        <f t="shared" si="160"/>
        <v>0.010553018394204153</v>
      </c>
      <c r="X282">
        <f t="shared" si="161"/>
        <v>0.0016709038615153604</v>
      </c>
      <c r="Y282">
        <f t="shared" si="162"/>
        <v>0.9999999999999952</v>
      </c>
      <c r="Z282">
        <f t="shared" si="163"/>
        <v>0.00011305274359636855</v>
      </c>
    </row>
    <row r="283" spans="1:26" ht="13.5">
      <c r="A283">
        <f ca="1" t="shared" si="138"/>
        <v>34.96934663800986</v>
      </c>
      <c r="B283">
        <f ca="1" t="shared" si="139"/>
        <v>15</v>
      </c>
      <c r="C283">
        <f t="shared" si="140"/>
        <v>27.50000000000012</v>
      </c>
      <c r="D283">
        <f t="shared" si="141"/>
        <v>0.0009680862399881905</v>
      </c>
      <c r="E283">
        <f t="shared" si="142"/>
        <v>0.00011294299330768048</v>
      </c>
      <c r="F283">
        <f t="shared" si="143"/>
        <v>0.00023528666355426565</v>
      </c>
      <c r="G283">
        <f t="shared" si="144"/>
        <v>0.00050820039497582</v>
      </c>
      <c r="H283">
        <f t="shared" si="145"/>
        <v>0.0011081275072400538</v>
      </c>
      <c r="I283">
        <f t="shared" si="146"/>
        <v>0.0023865369470977282</v>
      </c>
      <c r="J283">
        <f t="shared" si="147"/>
        <v>0.004990677948290181</v>
      </c>
      <c r="K283">
        <f t="shared" si="148"/>
        <v>0.009997319800763104</v>
      </c>
      <c r="L283">
        <f t="shared" si="149"/>
        <v>0.018967071887231547</v>
      </c>
      <c r="M283">
        <f t="shared" si="150"/>
        <v>0.03373127662956152</v>
      </c>
      <c r="N283">
        <f t="shared" si="151"/>
        <v>0.05566705044614853</v>
      </c>
      <c r="O283">
        <f t="shared" si="152"/>
        <v>0.08435293037118445</v>
      </c>
      <c r="P283">
        <f t="shared" si="153"/>
        <v>0.11599265048166565</v>
      </c>
      <c r="Q283">
        <f t="shared" si="154"/>
        <v>0.1427659785062326</v>
      </c>
      <c r="R283">
        <f t="shared" si="155"/>
        <v>0.15466737213452803</v>
      </c>
      <c r="S283">
        <f t="shared" si="156"/>
        <v>0.14435900107190439</v>
      </c>
      <c r="T283">
        <f t="shared" si="157"/>
        <v>0.112782070419328</v>
      </c>
      <c r="U283">
        <f t="shared" si="158"/>
        <v>0.07076598485290075</v>
      </c>
      <c r="V283">
        <f t="shared" si="159"/>
        <v>0.03341755324126446</v>
      </c>
      <c r="W283">
        <f t="shared" si="160"/>
        <v>0.01055298317077269</v>
      </c>
      <c r="X283">
        <f t="shared" si="161"/>
        <v>0.0016708982920555387</v>
      </c>
      <c r="Y283">
        <f t="shared" si="162"/>
        <v>0.9999999999999953</v>
      </c>
      <c r="Z283">
        <f t="shared" si="163"/>
        <v>0.00011305243781712836</v>
      </c>
    </row>
    <row r="284" spans="1:26" ht="13.5">
      <c r="A284">
        <f ca="1" t="shared" si="138"/>
        <v>35.30688818208887</v>
      </c>
      <c r="B284">
        <f ca="1" t="shared" si="139"/>
        <v>14</v>
      </c>
      <c r="C284">
        <f t="shared" si="140"/>
        <v>27.600000000000122</v>
      </c>
      <c r="D284">
        <f t="shared" si="141"/>
        <v>0.0009714745297874209</v>
      </c>
      <c r="E284">
        <f t="shared" si="142"/>
        <v>0.00011294231895747636</v>
      </c>
      <c r="F284">
        <f t="shared" si="143"/>
        <v>0.00023528548421329534</v>
      </c>
      <c r="G284">
        <f t="shared" si="144"/>
        <v>0.0005081981590177363</v>
      </c>
      <c r="H284">
        <f t="shared" si="145"/>
        <v>0.0011081230468379234</v>
      </c>
      <c r="I284">
        <f t="shared" si="146"/>
        <v>0.0023865278828804704</v>
      </c>
      <c r="J284">
        <f t="shared" si="147"/>
        <v>0.004990659692637973</v>
      </c>
      <c r="K284">
        <f t="shared" si="148"/>
        <v>0.009997284124473087</v>
      </c>
      <c r="L284">
        <f t="shared" si="149"/>
        <v>0.018967005327753653</v>
      </c>
      <c r="M284">
        <f t="shared" si="150"/>
        <v>0.03373115964766266</v>
      </c>
      <c r="N284">
        <f t="shared" si="151"/>
        <v>0.05566685904335353</v>
      </c>
      <c r="O284">
        <f t="shared" si="152"/>
        <v>0.08435264221143117</v>
      </c>
      <c r="P284">
        <f t="shared" si="153"/>
        <v>0.11599225622823352</v>
      </c>
      <c r="Q284">
        <f t="shared" si="154"/>
        <v>0.14276549519616735</v>
      </c>
      <c r="R284">
        <f t="shared" si="155"/>
        <v>0.15466685024421728</v>
      </c>
      <c r="S284">
        <f t="shared" si="156"/>
        <v>0.14435851528536248</v>
      </c>
      <c r="T284">
        <f t="shared" si="157"/>
        <v>0.11278169176080913</v>
      </c>
      <c r="U284">
        <f t="shared" si="158"/>
        <v>0.07076574772489944</v>
      </c>
      <c r="V284">
        <f t="shared" si="159"/>
        <v>0.03341744145238418</v>
      </c>
      <c r="W284">
        <f t="shared" si="160"/>
        <v>0.010552947920869778</v>
      </c>
      <c r="X284">
        <f t="shared" si="161"/>
        <v>0.001670892718045621</v>
      </c>
      <c r="Y284">
        <f t="shared" si="162"/>
        <v>0.9999999999999951</v>
      </c>
      <c r="Z284">
        <f t="shared" si="163"/>
        <v>0.00011305214623808445</v>
      </c>
    </row>
    <row r="285" spans="1:26" ht="13.5">
      <c r="A285">
        <f ca="1" t="shared" si="138"/>
        <v>35.487194492556725</v>
      </c>
      <c r="B285">
        <f ca="1" t="shared" si="139"/>
        <v>13</v>
      </c>
      <c r="C285">
        <f t="shared" si="140"/>
        <v>27.700000000000124</v>
      </c>
      <c r="D285">
        <f t="shared" si="141"/>
        <v>0.0009748627993561452</v>
      </c>
      <c r="E285">
        <f t="shared" si="142"/>
        <v>0.00011294165814058954</v>
      </c>
      <c r="F285">
        <f t="shared" si="143"/>
        <v>0.000235284322614661</v>
      </c>
      <c r="G285">
        <f t="shared" si="144"/>
        <v>0.0005081959469355612</v>
      </c>
      <c r="H285">
        <f t="shared" si="145"/>
        <v>0.0011081186192108303</v>
      </c>
      <c r="I285">
        <f t="shared" si="146"/>
        <v>0.002386518864031194</v>
      </c>
      <c r="J285">
        <f t="shared" si="147"/>
        <v>0.004990641499274713</v>
      </c>
      <c r="K285">
        <f t="shared" si="148"/>
        <v>0.00999724853126731</v>
      </c>
      <c r="L285">
        <f t="shared" si="149"/>
        <v>0.018966938873275194</v>
      </c>
      <c r="M285">
        <f t="shared" si="150"/>
        <v>0.033731042787528545</v>
      </c>
      <c r="N285">
        <f t="shared" si="151"/>
        <v>0.055666667764036004</v>
      </c>
      <c r="O285">
        <f t="shared" si="152"/>
        <v>0.08435235415084127</v>
      </c>
      <c r="P285">
        <f t="shared" si="153"/>
        <v>0.11599186201768105</v>
      </c>
      <c r="Q285">
        <f t="shared" si="154"/>
        <v>0.1427650118475293</v>
      </c>
      <c r="R285">
        <f t="shared" si="155"/>
        <v>0.15466632823174403</v>
      </c>
      <c r="S285">
        <f t="shared" si="156"/>
        <v>0.14435802932269806</v>
      </c>
      <c r="T285">
        <f t="shared" si="157"/>
        <v>0.11278131292387146</v>
      </c>
      <c r="U285">
        <f t="shared" si="158"/>
        <v>0.07076551046309773</v>
      </c>
      <c r="V285">
        <f t="shared" si="159"/>
        <v>0.033417329591412706</v>
      </c>
      <c r="W285">
        <f t="shared" si="160"/>
        <v>0.0105529126457479</v>
      </c>
      <c r="X285">
        <f t="shared" si="161"/>
        <v>0.0016708871397008774</v>
      </c>
      <c r="Y285">
        <f t="shared" si="162"/>
        <v>0.9999999999999951</v>
      </c>
      <c r="Z285">
        <f t="shared" si="163"/>
        <v>0.00011305186820129669</v>
      </c>
    </row>
    <row r="286" spans="1:26" ht="13.5">
      <c r="A286">
        <f ca="1" t="shared" si="138"/>
        <v>35.559813509008485</v>
      </c>
      <c r="B286">
        <f ca="1" t="shared" si="139"/>
        <v>14</v>
      </c>
      <c r="C286">
        <f t="shared" si="140"/>
        <v>27.800000000000125</v>
      </c>
      <c r="D286">
        <f t="shared" si="141"/>
        <v>0.000978251049100363</v>
      </c>
      <c r="E286">
        <f t="shared" si="142"/>
        <v>0.0001129410102298955</v>
      </c>
      <c r="F286">
        <f t="shared" si="143"/>
        <v>0.00023528317793469885</v>
      </c>
      <c r="G286">
        <f t="shared" si="144"/>
        <v>0.0005081937576187312</v>
      </c>
      <c r="H286">
        <f t="shared" si="145"/>
        <v>0.0011081142228313123</v>
      </c>
      <c r="I286">
        <f t="shared" si="146"/>
        <v>0.002386509888431731</v>
      </c>
      <c r="J286">
        <f t="shared" si="147"/>
        <v>0.004990623365287718</v>
      </c>
      <c r="K286">
        <f t="shared" si="148"/>
        <v>0.009997213017255974</v>
      </c>
      <c r="L286">
        <f t="shared" si="149"/>
        <v>0.018966872518876386</v>
      </c>
      <c r="M286">
        <f t="shared" si="150"/>
        <v>0.033730926043452104</v>
      </c>
      <c r="N286">
        <f t="shared" si="151"/>
        <v>0.05566647660241145</v>
      </c>
      <c r="O286">
        <f t="shared" si="152"/>
        <v>0.08435206618478039</v>
      </c>
      <c r="P286">
        <f t="shared" si="153"/>
        <v>0.11599146784803183</v>
      </c>
      <c r="Q286">
        <f t="shared" si="154"/>
        <v>0.14276452846218646</v>
      </c>
      <c r="R286">
        <f t="shared" si="155"/>
        <v>0.15466580610291897</v>
      </c>
      <c r="S286">
        <f t="shared" si="156"/>
        <v>0.14435754319226296</v>
      </c>
      <c r="T286">
        <f t="shared" si="157"/>
        <v>0.1127809339169659</v>
      </c>
      <c r="U286">
        <f t="shared" si="158"/>
        <v>0.0707652730738297</v>
      </c>
      <c r="V286">
        <f t="shared" si="159"/>
        <v>0.03341721766176179</v>
      </c>
      <c r="W286">
        <f t="shared" si="160"/>
        <v>0.01055287734660036</v>
      </c>
      <c r="X286">
        <f t="shared" si="161"/>
        <v>0.0016708815572264017</v>
      </c>
      <c r="Y286">
        <f t="shared" si="162"/>
        <v>0.9999999999999951</v>
      </c>
      <c r="Z286">
        <f t="shared" si="163"/>
        <v>0.00011305160307921021</v>
      </c>
    </row>
    <row r="287" spans="1:26" ht="13.5">
      <c r="A287">
        <f ca="1" t="shared" si="138"/>
        <v>35.63395343119257</v>
      </c>
      <c r="B287">
        <f ca="1" t="shared" si="139"/>
        <v>13</v>
      </c>
      <c r="C287">
        <f t="shared" si="140"/>
        <v>27.900000000000126</v>
      </c>
      <c r="D287">
        <f t="shared" si="141"/>
        <v>0.0009816392794072598</v>
      </c>
      <c r="E287">
        <f t="shared" si="142"/>
        <v>0.0001129403746272405</v>
      </c>
      <c r="F287">
        <f t="shared" si="143"/>
        <v>0.000235282049387897</v>
      </c>
      <c r="G287">
        <f t="shared" si="144"/>
        <v>0.0005081915900082721</v>
      </c>
      <c r="H287">
        <f t="shared" si="145"/>
        <v>0.0011081098562430712</v>
      </c>
      <c r="I287">
        <f t="shared" si="146"/>
        <v>0.0023865009540628814</v>
      </c>
      <c r="J287">
        <f t="shared" si="147"/>
        <v>0.00499060528790074</v>
      </c>
      <c r="K287">
        <f t="shared" si="148"/>
        <v>0.009997177578731925</v>
      </c>
      <c r="L287">
        <f t="shared" si="149"/>
        <v>0.01896680625986892</v>
      </c>
      <c r="M287">
        <f t="shared" si="150"/>
        <v>0.033730809409995344</v>
      </c>
      <c r="N287">
        <f t="shared" si="151"/>
        <v>0.05566628555296861</v>
      </c>
      <c r="O287">
        <f t="shared" si="152"/>
        <v>0.08435177830883374</v>
      </c>
      <c r="P287">
        <f t="shared" si="153"/>
        <v>0.1159910737174041</v>
      </c>
      <c r="Q287">
        <f t="shared" si="154"/>
        <v>0.14276404504192014</v>
      </c>
      <c r="R287">
        <f t="shared" si="155"/>
        <v>0.1546652838632802</v>
      </c>
      <c r="S287">
        <f t="shared" si="156"/>
        <v>0.1443570569020156</v>
      </c>
      <c r="T287">
        <f t="shared" si="157"/>
        <v>0.11278055474814493</v>
      </c>
      <c r="U287">
        <f t="shared" si="158"/>
        <v>0.07076503556313044</v>
      </c>
      <c r="V287">
        <f t="shared" si="159"/>
        <v>0.03341710566668209</v>
      </c>
      <c r="W287">
        <f t="shared" si="160"/>
        <v>0.010552842024564085</v>
      </c>
      <c r="X287">
        <f t="shared" si="161"/>
        <v>0.0016708759708175948</v>
      </c>
      <c r="Y287">
        <f t="shared" si="162"/>
        <v>0.9999999999999951</v>
      </c>
      <c r="Z287">
        <f t="shared" si="163"/>
        <v>0.00011305135027325876</v>
      </c>
    </row>
    <row r="288" spans="1:26" ht="13.5">
      <c r="A288">
        <f ca="1" t="shared" si="138"/>
        <v>35.786266745631835</v>
      </c>
      <c r="B288">
        <f ca="1" t="shared" si="139"/>
        <v>12</v>
      </c>
      <c r="C288">
        <f t="shared" si="140"/>
        <v>28.000000000000128</v>
      </c>
      <c r="D288">
        <f t="shared" si="141"/>
        <v>0.000985027490646077</v>
      </c>
      <c r="E288">
        <f t="shared" si="142"/>
        <v>0.00011293975076210924</v>
      </c>
      <c r="F288">
        <f t="shared" si="143"/>
        <v>0.00023528093622513405</v>
      </c>
      <c r="G288">
        <f t="shared" si="144"/>
        <v>0.0005081894430944082</v>
      </c>
      <c r="H288">
        <f t="shared" si="145"/>
        <v>0.0011081055180576615</v>
      </c>
      <c r="I288">
        <f t="shared" si="146"/>
        <v>0.0023864920589997847</v>
      </c>
      <c r="J288">
        <f t="shared" si="147"/>
        <v>0.004990587264467581</v>
      </c>
      <c r="K288">
        <f t="shared" si="148"/>
        <v>0.009997142212162045</v>
      </c>
      <c r="L288">
        <f t="shared" si="149"/>
        <v>0.018966740091785065</v>
      </c>
      <c r="M288">
        <f t="shared" si="150"/>
        <v>0.033730692881976575</v>
      </c>
      <c r="N288">
        <f t="shared" si="151"/>
        <v>0.05566609461045655</v>
      </c>
      <c r="O288">
        <f t="shared" si="152"/>
        <v>0.08435149051879567</v>
      </c>
      <c r="P288">
        <f t="shared" si="153"/>
        <v>0.11599067962400621</v>
      </c>
      <c r="Q288">
        <f t="shared" si="154"/>
        <v>0.1427635615884293</v>
      </c>
      <c r="R288">
        <f t="shared" si="155"/>
        <v>0.15466476151810551</v>
      </c>
      <c r="S288">
        <f t="shared" si="156"/>
        <v>0.14435657045953998</v>
      </c>
      <c r="T288">
        <f t="shared" si="157"/>
        <v>0.11278017542508136</v>
      </c>
      <c r="U288">
        <f t="shared" si="158"/>
        <v>0.07076479793675035</v>
      </c>
      <c r="V288">
        <f t="shared" si="159"/>
        <v>0.03341699360927078</v>
      </c>
      <c r="W288">
        <f t="shared" si="160"/>
        <v>0.010552806680722303</v>
      </c>
      <c r="X288">
        <f t="shared" si="161"/>
        <v>0.001670870380660626</v>
      </c>
      <c r="Y288">
        <f t="shared" si="162"/>
        <v>0.9999999999999951</v>
      </c>
      <c r="Z288">
        <f t="shared" si="163"/>
        <v>0.00011305110921253162</v>
      </c>
    </row>
    <row r="289" spans="1:26" ht="13.5">
      <c r="A289">
        <f ca="1" t="shared" si="138"/>
        <v>35.85364259168322</v>
      </c>
      <c r="B289">
        <f ca="1" t="shared" si="139"/>
        <v>11</v>
      </c>
      <c r="C289">
        <f t="shared" si="140"/>
        <v>28.10000000000013</v>
      </c>
      <c r="D289">
        <f t="shared" si="141"/>
        <v>0.0009884156831689403</v>
      </c>
      <c r="E289">
        <f t="shared" si="142"/>
        <v>0.00011293913809035363</v>
      </c>
      <c r="F289">
        <f t="shared" si="143"/>
        <v>0.00023527983773199897</v>
      </c>
      <c r="G289">
        <f t="shared" si="144"/>
        <v>0.0005081873159142809</v>
      </c>
      <c r="H289">
        <f t="shared" si="145"/>
        <v>0.0011081012069513322</v>
      </c>
      <c r="I289">
        <f t="shared" si="146"/>
        <v>0.002386483201407514</v>
      </c>
      <c r="J289">
        <f t="shared" si="147"/>
        <v>0.0049905692924659805</v>
      </c>
      <c r="K289">
        <f t="shared" si="148"/>
        <v>0.009997106914179084</v>
      </c>
      <c r="L289">
        <f t="shared" si="149"/>
        <v>0.018966674010367224</v>
      </c>
      <c r="M289">
        <f t="shared" si="150"/>
        <v>0.033730576454458296</v>
      </c>
      <c r="N289">
        <f t="shared" si="151"/>
        <v>0.05566590376987229</v>
      </c>
      <c r="O289">
        <f t="shared" si="152"/>
        <v>0.08435120281065975</v>
      </c>
      <c r="P289">
        <f t="shared" si="153"/>
        <v>0.11599028556613226</v>
      </c>
      <c r="Q289">
        <f t="shared" si="154"/>
        <v>0.14276307810333386</v>
      </c>
      <c r="R289">
        <f t="shared" si="155"/>
        <v>0.15466423907242519</v>
      </c>
      <c r="S289">
        <f t="shared" si="156"/>
        <v>0.14435608387206286</v>
      </c>
      <c r="T289">
        <f t="shared" si="157"/>
        <v>0.11277979595508644</v>
      </c>
      <c r="U289">
        <f t="shared" si="158"/>
        <v>0.07076456020016858</v>
      </c>
      <c r="V289">
        <f t="shared" si="159"/>
        <v>0.03341688149247887</v>
      </c>
      <c r="W289">
        <f t="shared" si="160"/>
        <v>0.010552771316107087</v>
      </c>
      <c r="X289">
        <f t="shared" si="161"/>
        <v>0.001670864786932869</v>
      </c>
      <c r="Y289">
        <f t="shared" si="162"/>
        <v>0.9999999999999952</v>
      </c>
      <c r="Z289">
        <f t="shared" si="163"/>
        <v>0.00011305087935250169</v>
      </c>
    </row>
    <row r="290" spans="1:26" ht="13.5">
      <c r="A290">
        <f ca="1" t="shared" si="138"/>
        <v>36.056732536336554</v>
      </c>
      <c r="B290">
        <f ca="1" t="shared" si="139"/>
        <v>12</v>
      </c>
      <c r="C290">
        <f t="shared" si="140"/>
        <v>28.20000000000013</v>
      </c>
      <c r="D290">
        <f t="shared" si="141"/>
        <v>0.000991803857311651</v>
      </c>
      <c r="E290">
        <f t="shared" si="142"/>
        <v>0.00011293853609297936</v>
      </c>
      <c r="F290">
        <f t="shared" si="143"/>
        <v>0.0002352787532271881</v>
      </c>
      <c r="G290">
        <f t="shared" si="144"/>
        <v>0.0005081852075497736</v>
      </c>
      <c r="H290">
        <f t="shared" si="145"/>
        <v>0.0011080969216620148</v>
      </c>
      <c r="I290">
        <f t="shared" si="146"/>
        <v>0.002386474379536872</v>
      </c>
      <c r="J290">
        <f t="shared" si="147"/>
        <v>0.004990551369491817</v>
      </c>
      <c r="K290">
        <f t="shared" si="148"/>
        <v>0.009997071681573839</v>
      </c>
      <c r="L290">
        <f t="shared" si="149"/>
        <v>0.018966608011558046</v>
      </c>
      <c r="M290">
        <f t="shared" si="150"/>
        <v>0.03373046012273566</v>
      </c>
      <c r="N290">
        <f t="shared" si="151"/>
        <v>0.05566571302644903</v>
      </c>
      <c r="O290">
        <f t="shared" si="152"/>
        <v>0.08435091518060919</v>
      </c>
      <c r="P290">
        <f t="shared" si="153"/>
        <v>0.11598989154215794</v>
      </c>
      <c r="Q290">
        <f t="shared" si="154"/>
        <v>0.1427625945881788</v>
      </c>
      <c r="R290">
        <f t="shared" si="155"/>
        <v>0.1546637165310332</v>
      </c>
      <c r="S290">
        <f t="shared" si="156"/>
        <v>0.1443555971464711</v>
      </c>
      <c r="T290">
        <f t="shared" si="157"/>
        <v>0.11277941634512682</v>
      </c>
      <c r="U290">
        <f t="shared" si="158"/>
        <v>0.07076432235860586</v>
      </c>
      <c r="V290">
        <f t="shared" si="159"/>
        <v>0.03341676931911812</v>
      </c>
      <c r="W290">
        <f t="shared" si="160"/>
        <v>0.010552735931701793</v>
      </c>
      <c r="X290">
        <f t="shared" si="161"/>
        <v>0.0016708591898033209</v>
      </c>
      <c r="Y290">
        <f t="shared" si="162"/>
        <v>0.999999999999995</v>
      </c>
      <c r="Z290">
        <f t="shared" si="163"/>
        <v>0.00011305066017381138</v>
      </c>
    </row>
    <row r="291" spans="1:26" ht="13.5">
      <c r="A291">
        <f ca="1" t="shared" si="138"/>
        <v>36.09995409797721</v>
      </c>
      <c r="B291">
        <f ca="1" t="shared" si="139"/>
        <v>13</v>
      </c>
      <c r="C291">
        <f t="shared" si="140"/>
        <v>28.300000000000132</v>
      </c>
      <c r="D291">
        <f t="shared" si="141"/>
        <v>0.0009951920133944403</v>
      </c>
      <c r="E291">
        <f t="shared" si="142"/>
        <v>0.00011293794427498822</v>
      </c>
      <c r="F291">
        <f t="shared" si="143"/>
        <v>0.00023527768206097561</v>
      </c>
      <c r="G291">
        <f t="shared" si="144"/>
        <v>0.0005081831171254373</v>
      </c>
      <c r="H291">
        <f t="shared" si="145"/>
        <v>0.0011080926609864513</v>
      </c>
      <c r="I291">
        <f t="shared" si="146"/>
        <v>0.002386465591720386</v>
      </c>
      <c r="J291">
        <f t="shared" si="147"/>
        <v>0.00499053349325356</v>
      </c>
      <c r="K291">
        <f t="shared" si="148"/>
        <v>0.00999703651128773</v>
      </c>
      <c r="L291">
        <f t="shared" si="149"/>
        <v>0.018966542091490974</v>
      </c>
      <c r="M291">
        <f t="shared" si="150"/>
        <v>0.03373034388232545</v>
      </c>
      <c r="N291">
        <f t="shared" si="151"/>
        <v>0.05566552237564499</v>
      </c>
      <c r="O291">
        <f t="shared" si="152"/>
        <v>0.08435062762500797</v>
      </c>
      <c r="P291">
        <f t="shared" si="153"/>
        <v>0.11598949755053656</v>
      </c>
      <c r="Q291">
        <f t="shared" si="154"/>
        <v>0.14276211104443748</v>
      </c>
      <c r="R291">
        <f t="shared" si="155"/>
        <v>0.15466319389849864</v>
      </c>
      <c r="S291">
        <f t="shared" si="156"/>
        <v>0.14435511028932727</v>
      </c>
      <c r="T291">
        <f t="shared" si="157"/>
        <v>0.112779036601841</v>
      </c>
      <c r="U291">
        <f t="shared" si="158"/>
        <v>0.07076408441703674</v>
      </c>
      <c r="V291">
        <f t="shared" si="159"/>
        <v>0.0334166570918676</v>
      </c>
      <c r="W291">
        <f t="shared" si="160"/>
        <v>0.010552700528443355</v>
      </c>
      <c r="X291">
        <f t="shared" si="161"/>
        <v>0.0016708535894329989</v>
      </c>
      <c r="Y291">
        <f t="shared" si="162"/>
        <v>0.9999999999999949</v>
      </c>
      <c r="Z291">
        <f t="shared" si="163"/>
        <v>0.0001130504511811143</v>
      </c>
    </row>
    <row r="292" spans="1:26" ht="13.5">
      <c r="A292">
        <f ca="1" t="shared" si="138"/>
        <v>36.10111031004325</v>
      </c>
      <c r="B292">
        <f ca="1" t="shared" si="139"/>
        <v>14</v>
      </c>
      <c r="C292">
        <f t="shared" si="140"/>
        <v>28.400000000000134</v>
      </c>
      <c r="D292">
        <f t="shared" si="141"/>
        <v>0.00099858015172269</v>
      </c>
      <c r="E292">
        <f t="shared" si="142"/>
        <v>0.00011293736216427323</v>
      </c>
      <c r="F292">
        <f t="shared" si="143"/>
        <v>0.00023527662361375474</v>
      </c>
      <c r="G292">
        <f t="shared" si="144"/>
        <v>0.0005081810438065112</v>
      </c>
      <c r="H292">
        <f t="shared" si="145"/>
        <v>0.0011080884237774573</v>
      </c>
      <c r="I292">
        <f t="shared" si="146"/>
        <v>0.0023864568363684887</v>
      </c>
      <c r="J292">
        <f t="shared" si="147"/>
        <v>0.004990515661566991</v>
      </c>
      <c r="K292">
        <f t="shared" si="148"/>
        <v>0.009997001400405717</v>
      </c>
      <c r="L292">
        <f t="shared" si="149"/>
        <v>0.01896647624648126</v>
      </c>
      <c r="M292">
        <f t="shared" si="150"/>
        <v>0.03373022772895565</v>
      </c>
      <c r="N292">
        <f t="shared" si="151"/>
        <v>0.055665331813132726</v>
      </c>
      <c r="O292">
        <f t="shared" si="152"/>
        <v>0.08435034014039204</v>
      </c>
      <c r="P292">
        <f t="shared" si="153"/>
        <v>0.1159891035897954</v>
      </c>
      <c r="Q292">
        <f t="shared" si="154"/>
        <v>0.14276162747351478</v>
      </c>
      <c r="R292">
        <f t="shared" si="155"/>
        <v>0.15466267117917606</v>
      </c>
      <c r="S292">
        <f t="shared" si="156"/>
        <v>0.1443546233068854</v>
      </c>
      <c r="T292">
        <f t="shared" si="157"/>
        <v>0.11277865673155467</v>
      </c>
      <c r="U292">
        <f t="shared" si="158"/>
        <v>0.07076384638020125</v>
      </c>
      <c r="V292">
        <f t="shared" si="159"/>
        <v>0.03341654481328001</v>
      </c>
      <c r="W292">
        <f t="shared" si="160"/>
        <v>0.010552665107224492</v>
      </c>
      <c r="X292">
        <f t="shared" si="161"/>
        <v>0.0016708479859753184</v>
      </c>
      <c r="Y292">
        <f t="shared" si="162"/>
        <v>0.999999999999995</v>
      </c>
      <c r="Z292">
        <f t="shared" si="163"/>
        <v>0.0001130502519019698</v>
      </c>
    </row>
    <row r="293" spans="1:26" ht="13.5">
      <c r="A293">
        <f ca="1" t="shared" si="138"/>
        <v>36.30672245287562</v>
      </c>
      <c r="B293">
        <f ca="1" t="shared" si="139"/>
        <v>15</v>
      </c>
      <c r="C293">
        <f t="shared" si="140"/>
        <v>28.500000000000135</v>
      </c>
      <c r="D293">
        <f t="shared" si="141"/>
        <v>0.001001968272587618</v>
      </c>
      <c r="E293">
        <f t="shared" si="142"/>
        <v>0.00011293678931056437</v>
      </c>
      <c r="F293">
        <f t="shared" si="143"/>
        <v>0.00023527557729464556</v>
      </c>
      <c r="G293">
        <f t="shared" si="144"/>
        <v>0.0005081789867970355</v>
      </c>
      <c r="H293">
        <f t="shared" si="145"/>
        <v>0.0011080842089413096</v>
      </c>
      <c r="I293">
        <f t="shared" si="146"/>
        <v>0.002386448111965877</v>
      </c>
      <c r="J293">
        <f t="shared" si="147"/>
        <v>0.00499049787235018</v>
      </c>
      <c r="K293">
        <f t="shared" si="148"/>
        <v>0.009996966346149553</v>
      </c>
      <c r="L293">
        <f t="shared" si="149"/>
        <v>0.018966410473017378</v>
      </c>
      <c r="M293">
        <f t="shared" si="150"/>
        <v>0.0337301116585554</v>
      </c>
      <c r="N293">
        <f t="shared" si="151"/>
        <v>0.05566514133478897</v>
      </c>
      <c r="O293">
        <f t="shared" si="152"/>
        <v>0.08435005272346131</v>
      </c>
      <c r="P293">
        <f t="shared" si="153"/>
        <v>0.1159887096585321</v>
      </c>
      <c r="Q293">
        <f t="shared" si="154"/>
        <v>0.14276114387675054</v>
      </c>
      <c r="R293">
        <f t="shared" si="155"/>
        <v>0.1546621483772158</v>
      </c>
      <c r="S293">
        <f t="shared" si="156"/>
        <v>0.14435413620510512</v>
      </c>
      <c r="T293">
        <f t="shared" si="157"/>
        <v>0.1127782767402956</v>
      </c>
      <c r="U293">
        <f t="shared" si="158"/>
        <v>0.07076360825261599</v>
      </c>
      <c r="V293">
        <f t="shared" si="159"/>
        <v>0.03341643248578769</v>
      </c>
      <c r="W293">
        <f t="shared" si="160"/>
        <v>0.010552629668895797</v>
      </c>
      <c r="X293">
        <f t="shared" si="161"/>
        <v>0.0016708423795764541</v>
      </c>
      <c r="Y293">
        <f t="shared" si="162"/>
        <v>0.999999999999995</v>
      </c>
      <c r="Z293">
        <f t="shared" si="163"/>
        <v>0.000113050061885788</v>
      </c>
    </row>
    <row r="294" spans="1:26" ht="13.5">
      <c r="A294">
        <f ca="1" t="shared" si="138"/>
        <v>36.60739286764895</v>
      </c>
      <c r="B294">
        <f ca="1" t="shared" si="139"/>
        <v>14</v>
      </c>
      <c r="C294">
        <f t="shared" si="140"/>
        <v>28.600000000000136</v>
      </c>
      <c r="D294">
        <f t="shared" si="141"/>
        <v>0.001005356376266935</v>
      </c>
      <c r="E294">
        <f t="shared" si="142"/>
        <v>0.00011293622528442255</v>
      </c>
      <c r="F294">
        <f t="shared" si="143"/>
        <v>0.00023527454254016747</v>
      </c>
      <c r="G294">
        <f t="shared" si="144"/>
        <v>0.0005081769453380516</v>
      </c>
      <c r="H294">
        <f t="shared" si="145"/>
        <v>0.001108080015435259</v>
      </c>
      <c r="I294">
        <f t="shared" si="146"/>
        <v>0.002386439417068043</v>
      </c>
      <c r="J294">
        <f t="shared" si="147"/>
        <v>0.0049904801236186815</v>
      </c>
      <c r="K294">
        <f t="shared" si="148"/>
        <v>0.009996931345871346</v>
      </c>
      <c r="L294">
        <f t="shared" si="149"/>
        <v>0.01896634476775287</v>
      </c>
      <c r="M294">
        <f t="shared" si="150"/>
        <v>0.03372999566724555</v>
      </c>
      <c r="N294">
        <f t="shared" si="151"/>
        <v>0.05566495093668495</v>
      </c>
      <c r="O294">
        <f t="shared" si="152"/>
        <v>0.08434976537107176</v>
      </c>
      <c r="P294">
        <f t="shared" si="153"/>
        <v>0.1159883157554112</v>
      </c>
      <c r="Q294">
        <f t="shared" si="154"/>
        <v>0.1427606602554224</v>
      </c>
      <c r="R294">
        <f t="shared" si="155"/>
        <v>0.15466162549657334</v>
      </c>
      <c r="S294">
        <f t="shared" si="156"/>
        <v>0.14435364898966593</v>
      </c>
      <c r="T294">
        <f t="shared" si="157"/>
        <v>0.11277789663380769</v>
      </c>
      <c r="U294">
        <f t="shared" si="158"/>
        <v>0.0707633700385847</v>
      </c>
      <c r="V294">
        <f t="shared" si="159"/>
        <v>0.03341632011170824</v>
      </c>
      <c r="W294">
        <f t="shared" si="160"/>
        <v>0.010552594214267748</v>
      </c>
      <c r="X294">
        <f t="shared" si="161"/>
        <v>0.0016708367703756823</v>
      </c>
      <c r="Y294">
        <f t="shared" si="162"/>
        <v>0.999999999999995</v>
      </c>
      <c r="Z294">
        <f t="shared" si="163"/>
        <v>0.00011304988070282335</v>
      </c>
    </row>
    <row r="295" spans="1:26" ht="13.5">
      <c r="A295">
        <f ca="1" t="shared" si="138"/>
        <v>36.83554077789012</v>
      </c>
      <c r="B295">
        <f ca="1" t="shared" si="139"/>
        <v>15</v>
      </c>
      <c r="C295">
        <f t="shared" si="140"/>
        <v>28.700000000000138</v>
      </c>
      <c r="D295">
        <f t="shared" si="141"/>
        <v>0.0010087444630254676</v>
      </c>
      <c r="E295">
        <f t="shared" si="142"/>
        <v>0.00011293566967627978</v>
      </c>
      <c r="F295">
        <f t="shared" si="143"/>
        <v>0.00023527351881297206</v>
      </c>
      <c r="G295">
        <f t="shared" si="144"/>
        <v>0.0005081749187058849</v>
      </c>
      <c r="H295">
        <f t="shared" si="145"/>
        <v>0.0011080758422651548</v>
      </c>
      <c r="I295">
        <f t="shared" si="146"/>
        <v>0.002386430750297966</v>
      </c>
      <c r="J295">
        <f t="shared" si="147"/>
        <v>0.004990462413480971</v>
      </c>
      <c r="K295">
        <f t="shared" si="148"/>
        <v>0.009996896397047435</v>
      </c>
      <c r="L295">
        <f t="shared" si="149"/>
        <v>0.018966279127498563</v>
      </c>
      <c r="M295">
        <f t="shared" si="150"/>
        <v>0.033729879751329565</v>
      </c>
      <c r="N295">
        <f t="shared" si="151"/>
        <v>0.05566476061507722</v>
      </c>
      <c r="O295">
        <f t="shared" si="152"/>
        <v>0.08434947808022805</v>
      </c>
      <c r="P295">
        <f t="shared" si="153"/>
        <v>0.11598792187916106</v>
      </c>
      <c r="Q295">
        <f t="shared" si="154"/>
        <v>0.14276017661074863</v>
      </c>
      <c r="R295">
        <f t="shared" si="155"/>
        <v>0.15466110254101859</v>
      </c>
      <c r="S295">
        <f t="shared" si="156"/>
        <v>0.14435316166598003</v>
      </c>
      <c r="T295">
        <f t="shared" si="157"/>
        <v>0.11277751641756445</v>
      </c>
      <c r="U295">
        <f t="shared" si="158"/>
        <v>0.0707631317422083</v>
      </c>
      <c r="V295">
        <f t="shared" si="159"/>
        <v>0.03341620769325002</v>
      </c>
      <c r="W295">
        <f t="shared" si="160"/>
        <v>0.01055255874411259</v>
      </c>
      <c r="X295">
        <f t="shared" si="161"/>
        <v>0.0016708311585057088</v>
      </c>
      <c r="Y295">
        <f t="shared" si="162"/>
        <v>0.9999999999999948</v>
      </c>
      <c r="Z295">
        <f t="shared" si="163"/>
        <v>0.00011304970794321414</v>
      </c>
    </row>
    <row r="296" spans="1:26" ht="13.5">
      <c r="A296">
        <f ca="1" t="shared" si="138"/>
        <v>36.91389670724879</v>
      </c>
      <c r="B296">
        <f ca="1" t="shared" si="139"/>
        <v>16</v>
      </c>
      <c r="C296">
        <f t="shared" si="140"/>
        <v>28.80000000000014</v>
      </c>
      <c r="D296">
        <f t="shared" si="141"/>
        <v>0.001012132533115756</v>
      </c>
      <c r="E296">
        <f t="shared" si="142"/>
        <v>0.00011293512209552312</v>
      </c>
      <c r="F296">
        <f t="shared" si="143"/>
        <v>0.00023527250560063497</v>
      </c>
      <c r="G296">
        <f t="shared" si="144"/>
        <v>0.0005081729062105082</v>
      </c>
      <c r="H296">
        <f t="shared" si="145"/>
        <v>0.0011080716884831823</v>
      </c>
      <c r="I296">
        <f t="shared" si="146"/>
        <v>0.002386422110342958</v>
      </c>
      <c r="J296">
        <f t="shared" si="147"/>
        <v>0.004990444740134086</v>
      </c>
      <c r="K296">
        <f t="shared" si="148"/>
        <v>0.009996861497272552</v>
      </c>
      <c r="L296">
        <f t="shared" si="149"/>
        <v>0.01896621354921516</v>
      </c>
      <c r="M296">
        <f t="shared" si="150"/>
        <v>0.033729763907284924</v>
      </c>
      <c r="N296">
        <f t="shared" si="151"/>
        <v>0.05566457036639883</v>
      </c>
      <c r="O296">
        <f t="shared" si="152"/>
        <v>0.08434919084807649</v>
      </c>
      <c r="P296">
        <f t="shared" si="153"/>
        <v>0.11598752802857061</v>
      </c>
      <c r="Q296">
        <f t="shared" si="154"/>
        <v>0.14275969294389115</v>
      </c>
      <c r="R296">
        <f t="shared" si="155"/>
        <v>0.15466057951414458</v>
      </c>
      <c r="S296">
        <f t="shared" si="156"/>
        <v>0.14435267423920525</v>
      </c>
      <c r="T296">
        <f t="shared" si="157"/>
        <v>0.11277713609678164</v>
      </c>
      <c r="U296">
        <f t="shared" si="158"/>
        <v>0.07076289336739458</v>
      </c>
      <c r="V296">
        <f t="shared" si="159"/>
        <v>0.033416095232517304</v>
      </c>
      <c r="W296">
        <f t="shared" si="160"/>
        <v>0.010552523259166148</v>
      </c>
      <c r="X296">
        <f t="shared" si="161"/>
        <v>0.0016708255440929796</v>
      </c>
      <c r="Y296">
        <f t="shared" si="162"/>
        <v>0.9999999999999948</v>
      </c>
      <c r="Z296">
        <f t="shared" si="163"/>
        <v>0.00011304954321606597</v>
      </c>
    </row>
    <row r="297" spans="1:26" ht="13.5">
      <c r="A297">
        <f ca="1" t="shared" si="138"/>
        <v>36.96181079080433</v>
      </c>
      <c r="B297">
        <f ca="1" t="shared" si="139"/>
        <v>15</v>
      </c>
      <c r="C297">
        <f t="shared" si="140"/>
        <v>28.90000000000014</v>
      </c>
      <c r="D297">
        <f t="shared" si="141"/>
        <v>0.0010155205867786216</v>
      </c>
      <c r="E297">
        <f t="shared" si="142"/>
        <v>0.00011293458216962083</v>
      </c>
      <c r="F297">
        <f t="shared" si="143"/>
        <v>0.00023527150241450302</v>
      </c>
      <c r="G297">
        <f t="shared" si="144"/>
        <v>0.000508170907193979</v>
      </c>
      <c r="H297">
        <f t="shared" si="145"/>
        <v>0.0011080675531857055</v>
      </c>
      <c r="I297">
        <f t="shared" si="146"/>
        <v>0.0023864134959516586</v>
      </c>
      <c r="J297">
        <f t="shared" si="147"/>
        <v>0.00499042710185948</v>
      </c>
      <c r="K297">
        <f t="shared" si="148"/>
        <v>0.00999682664425426</v>
      </c>
      <c r="L297">
        <f t="shared" si="149"/>
        <v>0.018966148030006184</v>
      </c>
      <c r="M297">
        <f t="shared" si="150"/>
        <v>0.033729648131754886</v>
      </c>
      <c r="N297">
        <f t="shared" si="151"/>
        <v>0.05566438018725105</v>
      </c>
      <c r="O297">
        <f t="shared" si="152"/>
        <v>0.08434890367189822</v>
      </c>
      <c r="P297">
        <f t="shared" si="153"/>
        <v>0.11598713420248671</v>
      </c>
      <c r="Q297">
        <f t="shared" si="154"/>
        <v>0.14275920925595775</v>
      </c>
      <c r="R297">
        <f t="shared" si="155"/>
        <v>0.15466005641937597</v>
      </c>
      <c r="S297">
        <f t="shared" si="156"/>
        <v>0.14435218671425684</v>
      </c>
      <c r="T297">
        <f t="shared" si="157"/>
        <v>0.11277675567642953</v>
      </c>
      <c r="U297">
        <f t="shared" si="158"/>
        <v>0.0707626549178672</v>
      </c>
      <c r="V297">
        <f t="shared" si="159"/>
        <v>0.03341598273151517</v>
      </c>
      <c r="W297">
        <f t="shared" si="160"/>
        <v>0.010552487760129563</v>
      </c>
      <c r="X297">
        <f t="shared" si="161"/>
        <v>0.001670819927257976</v>
      </c>
      <c r="Y297">
        <f t="shared" si="162"/>
        <v>0.9999999999999948</v>
      </c>
      <c r="Z297">
        <f t="shared" si="163"/>
        <v>0.00011304938614857741</v>
      </c>
    </row>
    <row r="298" spans="1:26" ht="13.5">
      <c r="A298">
        <f ca="1" t="shared" si="138"/>
        <v>36.979176011786066</v>
      </c>
      <c r="B298">
        <f ca="1" t="shared" si="139"/>
        <v>16</v>
      </c>
      <c r="C298">
        <f t="shared" si="140"/>
        <v>29.000000000000142</v>
      </c>
      <c r="D298">
        <f t="shared" si="141"/>
        <v>0.0010189086242437101</v>
      </c>
      <c r="E298">
        <f t="shared" si="142"/>
        <v>0.0001129340495432884</v>
      </c>
      <c r="F298">
        <f t="shared" si="143"/>
        <v>0.0002352705087885944</v>
      </c>
      <c r="G298">
        <f t="shared" si="144"/>
        <v>0.0005081689210289514</v>
      </c>
      <c r="H298">
        <f t="shared" si="145"/>
        <v>0.0011080634355112085</v>
      </c>
      <c r="I298">
        <f t="shared" si="146"/>
        <v>0.0023864049059311703</v>
      </c>
      <c r="J298">
        <f t="shared" si="147"/>
        <v>0.004990409497019057</v>
      </c>
      <c r="K298">
        <f t="shared" si="148"/>
        <v>0.009996791835807642</v>
      </c>
      <c r="L298">
        <f t="shared" si="149"/>
        <v>0.01896608256711124</v>
      </c>
      <c r="M298">
        <f t="shared" si="150"/>
        <v>0.033729532421540684</v>
      </c>
      <c r="N298">
        <f t="shared" si="151"/>
        <v>0.0556641900743953</v>
      </c>
      <c r="O298">
        <f t="shared" si="152"/>
        <v>0.08434861654910292</v>
      </c>
      <c r="P298">
        <f t="shared" si="153"/>
        <v>0.11598674039981102</v>
      </c>
      <c r="Q298">
        <f t="shared" si="154"/>
        <v>0.142758725548005</v>
      </c>
      <c r="R298">
        <f t="shared" si="155"/>
        <v>0.1546595332599765</v>
      </c>
      <c r="S298">
        <f t="shared" si="156"/>
        <v>0.14435169909581905</v>
      </c>
      <c r="T298">
        <f t="shared" si="157"/>
        <v>0.11277637516124447</v>
      </c>
      <c r="U298">
        <f t="shared" si="158"/>
        <v>0.07076241639717443</v>
      </c>
      <c r="V298">
        <f t="shared" si="159"/>
        <v>0.03341587019215424</v>
      </c>
      <c r="W298">
        <f t="shared" si="160"/>
        <v>0.01055245224767092</v>
      </c>
      <c r="X298">
        <f t="shared" si="161"/>
        <v>0.001670814308115499</v>
      </c>
      <c r="Y298">
        <f t="shared" si="162"/>
        <v>0.9999999999999948</v>
      </c>
      <c r="Z298">
        <f t="shared" si="163"/>
        <v>0.00011304923638520546</v>
      </c>
    </row>
    <row r="299" spans="1:26" ht="13.5">
      <c r="A299">
        <f ca="1" t="shared" si="138"/>
        <v>37.014006463580635</v>
      </c>
      <c r="B299">
        <f ca="1" t="shared" si="139"/>
        <v>15</v>
      </c>
      <c r="C299">
        <f t="shared" si="140"/>
        <v>29.100000000000144</v>
      </c>
      <c r="D299">
        <f t="shared" si="141"/>
        <v>0.0010222966457300088</v>
      </c>
      <c r="E299">
        <f t="shared" si="142"/>
        <v>0.00011293352387769301</v>
      </c>
      <c r="F299">
        <f t="shared" si="143"/>
        <v>0.00023526952427854977</v>
      </c>
      <c r="G299">
        <f t="shared" si="144"/>
        <v>0.0005081669471172551</v>
      </c>
      <c r="H299">
        <f t="shared" si="145"/>
        <v>0.0011080593346383348</v>
      </c>
      <c r="I299">
        <f t="shared" si="146"/>
        <v>0.0023863963391443227</v>
      </c>
      <c r="J299">
        <f t="shared" si="147"/>
        <v>0.0049903919240514155</v>
      </c>
      <c r="K299">
        <f t="shared" si="148"/>
        <v>0.009996757069850261</v>
      </c>
      <c r="L299">
        <f t="shared" si="149"/>
        <v>0.018966017157899605</v>
      </c>
      <c r="M299">
        <f t="shared" si="150"/>
        <v>0.03372941677359405</v>
      </c>
      <c r="N299">
        <f t="shared" si="151"/>
        <v>0.05566400002474566</v>
      </c>
      <c r="O299">
        <f t="shared" si="152"/>
        <v>0.08434832947722262</v>
      </c>
      <c r="P299">
        <f t="shared" si="153"/>
        <v>0.11598634661949767</v>
      </c>
      <c r="Q299">
        <f t="shared" si="154"/>
        <v>0.1427582418210402</v>
      </c>
      <c r="R299">
        <f t="shared" si="155"/>
        <v>0.15465901003905708</v>
      </c>
      <c r="S299">
        <f t="shared" si="156"/>
        <v>0.1443512113883558</v>
      </c>
      <c r="T299">
        <f t="shared" si="157"/>
        <v>0.11277599455574</v>
      </c>
      <c r="U299">
        <f t="shared" si="158"/>
        <v>0.07076217780869751</v>
      </c>
      <c r="V299">
        <f t="shared" si="159"/>
        <v>0.03341575761625509</v>
      </c>
      <c r="W299">
        <f t="shared" si="160"/>
        <v>0.010552416722426822</v>
      </c>
      <c r="X299">
        <f t="shared" si="161"/>
        <v>0.001670808686774937</v>
      </c>
      <c r="Y299">
        <f t="shared" si="162"/>
        <v>0.9999999999999948</v>
      </c>
      <c r="Z299">
        <f t="shared" si="163"/>
        <v>0.0001130490935868697</v>
      </c>
    </row>
    <row r="300" spans="1:26" ht="13.5">
      <c r="A300">
        <f ca="1" t="shared" si="138"/>
        <v>37.15917102367093</v>
      </c>
      <c r="B300">
        <f ca="1" t="shared" si="139"/>
        <v>14</v>
      </c>
      <c r="C300">
        <f t="shared" si="140"/>
        <v>29.200000000000145</v>
      </c>
      <c r="D300">
        <f t="shared" si="141"/>
        <v>0.0010256846514463396</v>
      </c>
      <c r="E300">
        <f t="shared" si="142"/>
        <v>0.00011293300484969437</v>
      </c>
      <c r="F300">
        <f t="shared" si="143"/>
        <v>0.0002352685484606316</v>
      </c>
      <c r="G300">
        <f t="shared" si="144"/>
        <v>0.0005081649848885411</v>
      </c>
      <c r="H300">
        <f t="shared" si="145"/>
        <v>0.001108055249784016</v>
      </c>
      <c r="I300">
        <f t="shared" si="146"/>
        <v>0.002386387794507075</v>
      </c>
      <c r="J300">
        <f t="shared" si="147"/>
        <v>0.004990374381468241</v>
      </c>
      <c r="K300">
        <f t="shared" si="148"/>
        <v>0.009996722344397337</v>
      </c>
      <c r="L300">
        <f t="shared" si="149"/>
        <v>0.01896595179986415</v>
      </c>
      <c r="M300">
        <f t="shared" si="150"/>
        <v>0.033729301185010115</v>
      </c>
      <c r="N300">
        <f t="shared" si="151"/>
        <v>0.05566381003536165</v>
      </c>
      <c r="O300">
        <f t="shared" si="152"/>
        <v>0.08434804245390594</v>
      </c>
      <c r="P300">
        <f t="shared" si="153"/>
        <v>0.1159859528605505</v>
      </c>
      <c r="Q300">
        <f t="shared" si="154"/>
        <v>0.1427577580760241</v>
      </c>
      <c r="R300">
        <f t="shared" si="155"/>
        <v>0.15465848675958252</v>
      </c>
      <c r="S300">
        <f t="shared" si="156"/>
        <v>0.14435072359612144</v>
      </c>
      <c r="T300">
        <f t="shared" si="157"/>
        <v>0.11277561386421714</v>
      </c>
      <c r="U300">
        <f t="shared" si="158"/>
        <v>0.07076193915565847</v>
      </c>
      <c r="V300">
        <f t="shared" si="159"/>
        <v>0.03341564500555258</v>
      </c>
      <c r="W300">
        <f t="shared" si="160"/>
        <v>0.010552381185003864</v>
      </c>
      <c r="X300">
        <f t="shared" si="161"/>
        <v>0.001670803063340523</v>
      </c>
      <c r="Y300">
        <f t="shared" si="162"/>
        <v>0.9999999999999948</v>
      </c>
      <c r="Z300">
        <f t="shared" si="163"/>
        <v>0.00011304895743019253</v>
      </c>
    </row>
    <row r="301" spans="1:26" ht="13.5">
      <c r="A301">
        <f ca="1" t="shared" si="138"/>
        <v>37.23570905823691</v>
      </c>
      <c r="B301">
        <f ca="1" t="shared" si="139"/>
        <v>15</v>
      </c>
      <c r="C301">
        <f t="shared" si="140"/>
        <v>29.300000000000146</v>
      </c>
      <c r="D301">
        <f t="shared" si="141"/>
        <v>0.0010290726415918305</v>
      </c>
      <c r="E301">
        <f t="shared" si="142"/>
        <v>0.00011293249215112047</v>
      </c>
      <c r="F301">
        <f t="shared" si="143"/>
        <v>0.00023526758093076968</v>
      </c>
      <c r="G301">
        <f t="shared" si="144"/>
        <v>0.00050816303379899</v>
      </c>
      <c r="H301">
        <f t="shared" si="145"/>
        <v>0.0011080511802016883</v>
      </c>
      <c r="I301">
        <f t="shared" si="146"/>
        <v>0.0023863792709860293</v>
      </c>
      <c r="J301">
        <f t="shared" si="147"/>
        <v>0.00499035686785089</v>
      </c>
      <c r="K301">
        <f t="shared" si="148"/>
        <v>0.009996687657557166</v>
      </c>
      <c r="L301">
        <f t="shared" si="149"/>
        <v>0.01896588649061548</v>
      </c>
      <c r="M301">
        <f t="shared" si="150"/>
        <v>0.03372918565302067</v>
      </c>
      <c r="N301">
        <f t="shared" si="151"/>
        <v>0.055663620103441294</v>
      </c>
      <c r="O301">
        <f t="shared" si="152"/>
        <v>0.08434775547691253</v>
      </c>
      <c r="P301">
        <f t="shared" si="153"/>
        <v>0.11598555912202091</v>
      </c>
      <c r="Q301">
        <f t="shared" si="154"/>
        <v>0.14275727431387264</v>
      </c>
      <c r="R301">
        <f t="shared" si="155"/>
        <v>0.15465796342437882</v>
      </c>
      <c r="S301">
        <f t="shared" si="156"/>
        <v>0.14435023572317013</v>
      </c>
      <c r="T301">
        <f t="shared" si="157"/>
        <v>0.11277523309077479</v>
      </c>
      <c r="U301">
        <f t="shared" si="158"/>
        <v>0.07076170044112762</v>
      </c>
      <c r="V301">
        <f t="shared" si="159"/>
        <v>0.033415532361699835</v>
      </c>
      <c r="W301">
        <f t="shared" si="160"/>
        <v>0.010552345635980074</v>
      </c>
      <c r="X301">
        <f t="shared" si="161"/>
        <v>0.0016707974379115763</v>
      </c>
      <c r="Y301">
        <f t="shared" si="162"/>
        <v>0.9999999999999948</v>
      </c>
      <c r="Z301">
        <f t="shared" si="163"/>
        <v>0.00011304882760677463</v>
      </c>
    </row>
    <row r="302" spans="1:26" ht="13.5">
      <c r="A302">
        <f ca="1" t="shared" si="138"/>
        <v>37.32479462848654</v>
      </c>
      <c r="B302">
        <f ca="1" t="shared" si="139"/>
        <v>14</v>
      </c>
      <c r="C302">
        <f t="shared" si="140"/>
        <v>29.400000000000148</v>
      </c>
      <c r="D302">
        <f t="shared" si="141"/>
        <v>0.001032460616356364</v>
      </c>
      <c r="E302">
        <f t="shared" si="142"/>
        <v>0.0001129319854880766</v>
      </c>
      <c r="F302">
        <f t="shared" si="143"/>
        <v>0.0002352666213036505</v>
      </c>
      <c r="G302">
        <f t="shared" si="144"/>
        <v>0.0005081610933300796</v>
      </c>
      <c r="H302">
        <f t="shared" si="145"/>
        <v>0.0011080471251795922</v>
      </c>
      <c r="I302">
        <f t="shared" si="146"/>
        <v>0.0023863707675960645</v>
      </c>
      <c r="J302">
        <f t="shared" si="147"/>
        <v>0.004990339381847121</v>
      </c>
      <c r="K302">
        <f t="shared" si="148"/>
        <v>0.009996653007526739</v>
      </c>
      <c r="L302">
        <f t="shared" si="149"/>
        <v>0.01896582122787642</v>
      </c>
      <c r="M302">
        <f t="shared" si="150"/>
        <v>0.03372907017498768</v>
      </c>
      <c r="N302">
        <f t="shared" si="151"/>
        <v>0.05566343022631462</v>
      </c>
      <c r="O302">
        <f t="shared" si="152"/>
        <v>0.08434746854410785</v>
      </c>
      <c r="P302">
        <f t="shared" si="153"/>
        <v>0.11598516540300538</v>
      </c>
      <c r="Q302">
        <f t="shared" si="154"/>
        <v>0.1427567905354594</v>
      </c>
      <c r="R302">
        <f t="shared" si="155"/>
        <v>0.1546574400361392</v>
      </c>
      <c r="S302">
        <f t="shared" si="156"/>
        <v>0.1443497477733658</v>
      </c>
      <c r="T302">
        <f t="shared" si="157"/>
        <v>0.11277485223931884</v>
      </c>
      <c r="U302">
        <f t="shared" si="158"/>
        <v>0.07076146166803084</v>
      </c>
      <c r="V302">
        <f t="shared" si="159"/>
        <v>0.033415419686272145</v>
      </c>
      <c r="W302">
        <f t="shared" si="160"/>
        <v>0.010552310075906242</v>
      </c>
      <c r="X302">
        <f t="shared" si="161"/>
        <v>0.0016707918105827377</v>
      </c>
      <c r="Y302">
        <f t="shared" si="162"/>
        <v>0.9999999999999949</v>
      </c>
      <c r="Z302">
        <f t="shared" si="163"/>
        <v>0.00011304870382250346</v>
      </c>
    </row>
    <row r="303" spans="1:26" ht="13.5">
      <c r="A303">
        <f ca="1" t="shared" si="138"/>
        <v>37.39165997628574</v>
      </c>
      <c r="B303">
        <f ca="1" t="shared" si="139"/>
        <v>13</v>
      </c>
      <c r="C303">
        <f t="shared" si="140"/>
        <v>29.50000000000015</v>
      </c>
      <c r="D303">
        <f t="shared" si="141"/>
        <v>0.0010358485759210062</v>
      </c>
      <c r="E303">
        <f t="shared" si="142"/>
        <v>0.00011293148458028605</v>
      </c>
      <c r="F303">
        <f t="shared" si="143"/>
        <v>0.00023526566921184882</v>
      </c>
      <c r="G303">
        <f t="shared" si="144"/>
        <v>0.0005081591629874102</v>
      </c>
      <c r="H303">
        <f t="shared" si="145"/>
        <v>0.0011080430840391515</v>
      </c>
      <c r="I303">
        <f t="shared" si="146"/>
        <v>0.002386362283398082</v>
      </c>
      <c r="J303">
        <f t="shared" si="147"/>
        <v>0.004990321922167987</v>
      </c>
      <c r="K303">
        <f t="shared" si="148"/>
        <v>0.009996618392587588</v>
      </c>
      <c r="L303">
        <f t="shared" si="149"/>
        <v>0.018965756009476736</v>
      </c>
      <c r="M303">
        <f t="shared" si="150"/>
        <v>0.033728954748397176</v>
      </c>
      <c r="N303">
        <f t="shared" si="151"/>
        <v>0.055663240401437414</v>
      </c>
      <c r="O303">
        <f t="shared" si="152"/>
        <v>0.08434718165345811</v>
      </c>
      <c r="P303">
        <f t="shared" si="153"/>
        <v>0.1159847717026434</v>
      </c>
      <c r="Q303">
        <f t="shared" si="154"/>
        <v>0.14275630674161727</v>
      </c>
      <c r="R303">
        <f t="shared" si="155"/>
        <v>0.15465691659743092</v>
      </c>
      <c r="S303">
        <f t="shared" si="156"/>
        <v>0.1443492597503905</v>
      </c>
      <c r="T303">
        <f t="shared" si="157"/>
        <v>0.11277447131357167</v>
      </c>
      <c r="U303">
        <f t="shared" si="158"/>
        <v>0.07076122283915623</v>
      </c>
      <c r="V303">
        <f t="shared" si="159"/>
        <v>0.03341530698077063</v>
      </c>
      <c r="W303">
        <f t="shared" si="160"/>
        <v>0.01055227450530722</v>
      </c>
      <c r="X303">
        <f t="shared" si="161"/>
        <v>0.001670786181444188</v>
      </c>
      <c r="Y303">
        <f t="shared" si="162"/>
        <v>0.9999999999999949</v>
      </c>
      <c r="Z303">
        <f t="shared" si="163"/>
        <v>0.00011304858579689364</v>
      </c>
    </row>
    <row r="304" spans="1:26" ht="13.5">
      <c r="A304">
        <f ca="1" t="shared" si="138"/>
        <v>37.39359728416533</v>
      </c>
      <c r="B304">
        <f ca="1" t="shared" si="139"/>
        <v>14</v>
      </c>
      <c r="C304">
        <f t="shared" si="140"/>
        <v>29.60000000000015</v>
      </c>
      <c r="D304">
        <f t="shared" si="141"/>
        <v>0.0010392365204584149</v>
      </c>
      <c r="E304">
        <f t="shared" si="142"/>
        <v>0.00011293098916046121</v>
      </c>
      <c r="F304">
        <f t="shared" si="143"/>
        <v>0.0002352647243049992</v>
      </c>
      <c r="G304">
        <f t="shared" si="144"/>
        <v>0.0005081572422995847</v>
      </c>
      <c r="H304">
        <f t="shared" si="145"/>
        <v>0.0011080390561334268</v>
      </c>
      <c r="I304">
        <f t="shared" si="146"/>
        <v>0.002386353817496855</v>
      </c>
      <c r="J304">
        <f t="shared" si="147"/>
        <v>0.004990304487584869</v>
      </c>
      <c r="K304">
        <f t="shared" si="148"/>
        <v>0.009996583811101812</v>
      </c>
      <c r="L304">
        <f t="shared" si="149"/>
        <v>0.018965690833348075</v>
      </c>
      <c r="M304">
        <f t="shared" si="150"/>
        <v>0.03372883937085339</v>
      </c>
      <c r="N304">
        <f t="shared" si="151"/>
        <v>0.05566305062638527</v>
      </c>
      <c r="O304">
        <f t="shared" si="152"/>
        <v>0.0843468948030255</v>
      </c>
      <c r="P304">
        <f t="shared" si="153"/>
        <v>0.11598437802011544</v>
      </c>
      <c r="Q304">
        <f t="shared" si="154"/>
        <v>0.14275582293314049</v>
      </c>
      <c r="R304">
        <f t="shared" si="155"/>
        <v>0.1546563931107005</v>
      </c>
      <c r="S304">
        <f t="shared" si="156"/>
        <v>0.14434877165775373</v>
      </c>
      <c r="T304">
        <f t="shared" si="157"/>
        <v>0.11277409031708045</v>
      </c>
      <c r="U304">
        <f t="shared" si="158"/>
        <v>0.07076098395716078</v>
      </c>
      <c r="V304">
        <f t="shared" si="159"/>
        <v>0.03341519424662574</v>
      </c>
      <c r="W304">
        <f t="shared" si="160"/>
        <v>0.010552238924683145</v>
      </c>
      <c r="X304">
        <f t="shared" si="161"/>
        <v>0.001670780550581861</v>
      </c>
      <c r="Y304">
        <f t="shared" si="162"/>
        <v>0.9999999999999949</v>
      </c>
      <c r="Z304">
        <f t="shared" si="163"/>
        <v>0.00011304847326245763</v>
      </c>
    </row>
    <row r="305" spans="1:26" ht="13.5">
      <c r="A305">
        <f ca="1" t="shared" si="138"/>
        <v>37.511740364377374</v>
      </c>
      <c r="B305">
        <f ca="1" t="shared" si="139"/>
        <v>13</v>
      </c>
      <c r="C305">
        <f t="shared" si="140"/>
        <v>29.700000000000152</v>
      </c>
      <c r="D305">
        <f t="shared" si="141"/>
        <v>0.0010426244501332287</v>
      </c>
      <c r="E305">
        <f t="shared" si="142"/>
        <v>0.0001129304989737035</v>
      </c>
      <c r="F305">
        <f t="shared" si="143"/>
        <v>0.00023526378624900583</v>
      </c>
      <c r="G305">
        <f t="shared" si="144"/>
        <v>0.000508155330817139</v>
      </c>
      <c r="H305">
        <f t="shared" si="145"/>
        <v>0.0011080350408456414</v>
      </c>
      <c r="I305">
        <f t="shared" si="146"/>
        <v>0.002386345369038979</v>
      </c>
      <c r="J305">
        <f t="shared" si="147"/>
        <v>0.004990287076926649</v>
      </c>
      <c r="K305">
        <f t="shared" si="148"/>
        <v>0.00999654926150829</v>
      </c>
      <c r="L305">
        <f t="shared" si="149"/>
        <v>0.018965625697519202</v>
      </c>
      <c r="M305">
        <f t="shared" si="150"/>
        <v>0.03372872404007321</v>
      </c>
      <c r="N305">
        <f t="shared" si="151"/>
        <v>0.0556628608988479</v>
      </c>
      <c r="O305">
        <f t="shared" si="152"/>
        <v>0.08434660799096365</v>
      </c>
      <c r="P305">
        <f t="shared" si="153"/>
        <v>0.11598398435464087</v>
      </c>
      <c r="Q305">
        <f t="shared" si="154"/>
        <v>0.14275533911078642</v>
      </c>
      <c r="R305">
        <f t="shared" si="155"/>
        <v>0.15465586957828018</v>
      </c>
      <c r="S305">
        <f t="shared" si="156"/>
        <v>0.14434828349879975</v>
      </c>
      <c r="T305">
        <f t="shared" si="157"/>
        <v>0.11277370925322573</v>
      </c>
      <c r="U305">
        <f t="shared" si="158"/>
        <v>0.07076074502457642</v>
      </c>
      <c r="V305">
        <f t="shared" si="159"/>
        <v>0.03341508148520061</v>
      </c>
      <c r="W305">
        <f t="shared" si="160"/>
        <v>0.010552203334510605</v>
      </c>
      <c r="X305">
        <f t="shared" si="161"/>
        <v>0.001670774918077643</v>
      </c>
      <c r="Y305">
        <f t="shared" si="162"/>
        <v>0.9999999999999947</v>
      </c>
      <c r="Z305">
        <f t="shared" si="163"/>
        <v>0.0001130483659641053</v>
      </c>
    </row>
    <row r="306" spans="1:26" ht="13.5">
      <c r="A306">
        <f ca="1" t="shared" si="138"/>
        <v>37.52022646613299</v>
      </c>
      <c r="B306">
        <f ca="1" t="shared" si="139"/>
        <v>12</v>
      </c>
      <c r="C306">
        <f t="shared" si="140"/>
        <v>29.800000000000153</v>
      </c>
      <c r="D306">
        <f t="shared" si="141"/>
        <v>0.0010460123651024398</v>
      </c>
      <c r="E306">
        <f t="shared" si="142"/>
        <v>0.00011293001377693092</v>
      </c>
      <c r="F306">
        <f t="shared" si="143"/>
        <v>0.00023526285472528878</v>
      </c>
      <c r="G306">
        <f t="shared" si="144"/>
        <v>0.000508153428111524</v>
      </c>
      <c r="H306">
        <f t="shared" si="145"/>
        <v>0.0011080310375877764</v>
      </c>
      <c r="I306">
        <f t="shared" si="146"/>
        <v>0.0023863369372109167</v>
      </c>
      <c r="J306">
        <f t="shared" si="147"/>
        <v>0.004990269689077016</v>
      </c>
      <c r="K306">
        <f t="shared" si="148"/>
        <v>0.009996514742319077</v>
      </c>
      <c r="L306">
        <f t="shared" si="149"/>
        <v>0.018965560600111415</v>
      </c>
      <c r="M306">
        <f t="shared" si="150"/>
        <v>0.03372860875388079</v>
      </c>
      <c r="N306">
        <f t="shared" si="151"/>
        <v>0.05566267121662383</v>
      </c>
      <c r="O306">
        <f t="shared" si="152"/>
        <v>0.08434632121551329</v>
      </c>
      <c r="P306">
        <f t="shared" si="153"/>
        <v>0.11598359070547624</v>
      </c>
      <c r="Q306">
        <f t="shared" si="154"/>
        <v>0.1427548552752772</v>
      </c>
      <c r="R306">
        <f t="shared" si="155"/>
        <v>0.15465534600239253</v>
      </c>
      <c r="S306">
        <f t="shared" si="156"/>
        <v>0.14434779527671598</v>
      </c>
      <c r="T306">
        <f t="shared" si="157"/>
        <v>0.11277332812522901</v>
      </c>
      <c r="U306">
        <f t="shared" si="158"/>
        <v>0.07076050604381602</v>
      </c>
      <c r="V306">
        <f t="shared" si="159"/>
        <v>0.03341496869779421</v>
      </c>
      <c r="W306">
        <f t="shared" si="160"/>
        <v>0.010552167735243749</v>
      </c>
      <c r="X306">
        <f t="shared" si="161"/>
        <v>0.0016707692840095645</v>
      </c>
      <c r="Y306">
        <f t="shared" si="162"/>
        <v>0.9999999999999948</v>
      </c>
      <c r="Z306">
        <f t="shared" si="163"/>
        <v>0.00011304826365857115</v>
      </c>
    </row>
    <row r="307" spans="1:26" ht="13.5">
      <c r="A307">
        <f ca="1" t="shared" si="138"/>
        <v>37.60733685189628</v>
      </c>
      <c r="B307">
        <f ca="1" t="shared" si="139"/>
        <v>11</v>
      </c>
      <c r="C307">
        <f t="shared" si="140"/>
        <v>29.900000000000155</v>
      </c>
      <c r="D307">
        <f t="shared" si="141"/>
        <v>0.0010494002655157479</v>
      </c>
      <c r="E307">
        <f t="shared" si="142"/>
        <v>0.00011292953333833189</v>
      </c>
      <c r="F307">
        <f t="shared" si="143"/>
        <v>0.00023526192943006507</v>
      </c>
      <c r="G307">
        <f t="shared" si="144"/>
        <v>0.0005081515337741333</v>
      </c>
      <c r="H307">
        <f t="shared" si="145"/>
        <v>0.0011080270457992309</v>
      </c>
      <c r="I307">
        <f t="shared" si="146"/>
        <v>0.002386328521237137</v>
      </c>
      <c r="J307">
        <f t="shared" si="147"/>
        <v>0.004990252322971906</v>
      </c>
      <c r="K307">
        <f t="shared" si="148"/>
        <v>0.009996480252115976</v>
      </c>
      <c r="L307">
        <f t="shared" si="149"/>
        <v>0.018965495539334187</v>
      </c>
      <c r="M307">
        <f t="shared" si="150"/>
        <v>0.033728493510202615</v>
      </c>
      <c r="N307">
        <f t="shared" si="151"/>
        <v>0.05566248157761514</v>
      </c>
      <c r="O307">
        <f t="shared" si="152"/>
        <v>0.08434603447499818</v>
      </c>
      <c r="P307">
        <f t="shared" si="153"/>
        <v>0.11598319707191339</v>
      </c>
      <c r="Q307">
        <f t="shared" si="154"/>
        <v>0.14275437142730144</v>
      </c>
      <c r="R307">
        <f t="shared" si="155"/>
        <v>0.15465482238515613</v>
      </c>
      <c r="S307">
        <f t="shared" si="156"/>
        <v>0.1443473069945401</v>
      </c>
      <c r="T307">
        <f t="shared" si="157"/>
        <v>0.11277294693616047</v>
      </c>
      <c r="U307">
        <f t="shared" si="158"/>
        <v>0.07076026701717891</v>
      </c>
      <c r="V307">
        <f t="shared" si="159"/>
        <v>0.033414855885644405</v>
      </c>
      <c r="W307">
        <f t="shared" si="160"/>
        <v>0.010552132127315351</v>
      </c>
      <c r="X307">
        <f t="shared" si="161"/>
        <v>0.0016707636484519818</v>
      </c>
      <c r="Y307">
        <f t="shared" si="162"/>
        <v>0.9999999999999949</v>
      </c>
      <c r="Z307">
        <f t="shared" si="163"/>
        <v>0.00011304816611386784</v>
      </c>
    </row>
    <row r="308" spans="1:26" ht="13.5">
      <c r="A308">
        <f ca="1" t="shared" si="138"/>
        <v>37.614160546619146</v>
      </c>
      <c r="B308">
        <f ca="1" t="shared" si="139"/>
        <v>10</v>
      </c>
      <c r="C308">
        <f t="shared" si="140"/>
        <v>30.000000000000156</v>
      </c>
      <c r="D308">
        <f t="shared" si="141"/>
        <v>0.0010527881515158977</v>
      </c>
      <c r="E308">
        <f t="shared" si="142"/>
        <v>0.00011292905743684429</v>
      </c>
      <c r="F308">
        <f t="shared" si="143"/>
        <v>0.00023526101007366297</v>
      </c>
      <c r="G308">
        <f t="shared" si="144"/>
        <v>0.0005081496474153767</v>
      </c>
      <c r="H308">
        <f t="shared" si="145"/>
        <v>0.0011080230649455438</v>
      </c>
      <c r="I308">
        <f t="shared" si="146"/>
        <v>0.002386320120378337</v>
      </c>
      <c r="J308">
        <f t="shared" si="147"/>
        <v>0.004990234977597043</v>
      </c>
      <c r="K308">
        <f t="shared" si="148"/>
        <v>0.009996445789547257</v>
      </c>
      <c r="L308">
        <f t="shared" si="149"/>
        <v>0.018965430513481048</v>
      </c>
      <c r="M308">
        <f t="shared" si="150"/>
        <v>0.033728378307062566</v>
      </c>
      <c r="N308">
        <f t="shared" si="151"/>
        <v>0.055662291979822726</v>
      </c>
      <c r="O308">
        <f t="shared" si="152"/>
        <v>0.08434574776782106</v>
      </c>
      <c r="P308">
        <f t="shared" si="153"/>
        <v>0.1159828034532778</v>
      </c>
      <c r="Q308">
        <f t="shared" si="154"/>
        <v>0.14275388756751572</v>
      </c>
      <c r="R308">
        <f t="shared" si="155"/>
        <v>0.15465429872859016</v>
      </c>
      <c r="S308">
        <f t="shared" si="156"/>
        <v>0.14434681865516713</v>
      </c>
      <c r="T308">
        <f t="shared" si="157"/>
        <v>0.11277256568894586</v>
      </c>
      <c r="U308">
        <f t="shared" si="158"/>
        <v>0.07076002794685637</v>
      </c>
      <c r="V308">
        <f t="shared" si="159"/>
        <v>0.03341474304993081</v>
      </c>
      <c r="W308">
        <f t="shared" si="160"/>
        <v>0.010552096511137825</v>
      </c>
      <c r="X308">
        <f t="shared" si="161"/>
        <v>0.001670758011475751</v>
      </c>
      <c r="Y308">
        <f t="shared" si="162"/>
        <v>0.9999999999999949</v>
      </c>
      <c r="Z308">
        <f t="shared" si="163"/>
        <v>0.0001130480731087649</v>
      </c>
    </row>
    <row r="309" spans="1:26" ht="13.5">
      <c r="A309">
        <f ca="1" t="shared" si="138"/>
        <v>37.62762442376092</v>
      </c>
      <c r="B309">
        <f ca="1" t="shared" si="139"/>
        <v>9</v>
      </c>
      <c r="C309">
        <f t="shared" si="140"/>
        <v>30.100000000000158</v>
      </c>
      <c r="D309">
        <f t="shared" si="141"/>
        <v>0.001056176023239003</v>
      </c>
      <c r="E309">
        <f t="shared" si="142"/>
        <v>0.00011292858586165854</v>
      </c>
      <c r="F309">
        <f t="shared" si="143"/>
        <v>0.00023526009637986797</v>
      </c>
      <c r="G309">
        <f t="shared" si="144"/>
        <v>0.0005081477686637963</v>
      </c>
      <c r="H309">
        <f t="shared" si="145"/>
        <v>0.0011080190945171762</v>
      </c>
      <c r="I309">
        <f t="shared" si="146"/>
        <v>0.0023863117339297515</v>
      </c>
      <c r="J309">
        <f t="shared" si="147"/>
        <v>0.0049902176519856165</v>
      </c>
      <c r="K309">
        <f t="shared" si="148"/>
        <v>0.00999641135332454</v>
      </c>
      <c r="L309">
        <f t="shared" si="149"/>
        <v>0.018965365520925585</v>
      </c>
      <c r="M309">
        <f t="shared" si="150"/>
        <v>0.033728263142577423</v>
      </c>
      <c r="N309">
        <f t="shared" si="151"/>
        <v>0.05566210242134146</v>
      </c>
      <c r="O309">
        <f t="shared" si="152"/>
        <v>0.08434546109246005</v>
      </c>
      <c r="P309">
        <f t="shared" si="153"/>
        <v>0.11598240984892699</v>
      </c>
      <c r="Q309">
        <f t="shared" si="154"/>
        <v>0.14275340369654616</v>
      </c>
      <c r="R309">
        <f t="shared" si="155"/>
        <v>0.15465377503461927</v>
      </c>
      <c r="S309">
        <f t="shared" si="156"/>
        <v>0.14434633026135613</v>
      </c>
      <c r="T309">
        <f t="shared" si="157"/>
        <v>0.1127721843863736</v>
      </c>
      <c r="U309">
        <f t="shared" si="158"/>
        <v>0.07075978883493655</v>
      </c>
      <c r="V309">
        <f t="shared" si="159"/>
        <v>0.03341463019177757</v>
      </c>
      <c r="W309">
        <f t="shared" si="160"/>
        <v>0.01055206088710417</v>
      </c>
      <c r="X309">
        <f t="shared" si="161"/>
        <v>0.0016707523731483939</v>
      </c>
      <c r="Y309">
        <f t="shared" si="162"/>
        <v>0.9999999999999947</v>
      </c>
      <c r="Z309">
        <f t="shared" si="163"/>
        <v>0.00011304798443229143</v>
      </c>
    </row>
    <row r="310" spans="1:26" ht="13.5">
      <c r="A310">
        <f ca="1" t="shared" si="138"/>
        <v>37.66638468826706</v>
      </c>
      <c r="B310">
        <f ca="1" t="shared" si="139"/>
        <v>10</v>
      </c>
      <c r="C310">
        <f t="shared" si="140"/>
        <v>30.20000000000016</v>
      </c>
      <c r="D310">
        <f t="shared" si="141"/>
        <v>0.0010595638808148528</v>
      </c>
      <c r="E310">
        <f t="shared" si="142"/>
        <v>0.0001129281184117433</v>
      </c>
      <c r="F310">
        <f t="shared" si="143"/>
        <v>0.0002352591880852989</v>
      </c>
      <c r="G310">
        <f t="shared" si="144"/>
        <v>0.0005081458971652238</v>
      </c>
      <c r="H310">
        <f t="shared" si="145"/>
        <v>0.0011080151340283496</v>
      </c>
      <c r="I310">
        <f t="shared" si="146"/>
        <v>0.002386303361219539</v>
      </c>
      <c r="J310">
        <f t="shared" si="147"/>
        <v>0.0049902003452160565</v>
      </c>
      <c r="K310">
        <f t="shared" si="148"/>
        <v>0.009996376942219819</v>
      </c>
      <c r="L310">
        <f t="shared" si="149"/>
        <v>0.018965300560117734</v>
      </c>
      <c r="M310">
        <f t="shared" si="150"/>
        <v>0.033728148014952414</v>
      </c>
      <c r="N310">
        <f t="shared" si="151"/>
        <v>0.05566191290035593</v>
      </c>
      <c r="O310">
        <f t="shared" si="152"/>
        <v>0.08434517444746494</v>
      </c>
      <c r="P310">
        <f t="shared" si="153"/>
        <v>0.11598201625824903</v>
      </c>
      <c r="Q310">
        <f t="shared" si="154"/>
        <v>0.1427529198149897</v>
      </c>
      <c r="R310">
        <f t="shared" si="155"/>
        <v>0.15465325130507784</v>
      </c>
      <c r="S310">
        <f t="shared" si="156"/>
        <v>0.14434584181573676</v>
      </c>
      <c r="T310">
        <f t="shared" si="157"/>
        <v>0.1127718030311009</v>
      </c>
      <c r="U310">
        <f t="shared" si="158"/>
        <v>0.07075954968340953</v>
      </c>
      <c r="V310">
        <f t="shared" si="159"/>
        <v>0.03341451731225592</v>
      </c>
      <c r="W310">
        <f t="shared" si="160"/>
        <v>0.010552025255588895</v>
      </c>
      <c r="X310">
        <f t="shared" si="161"/>
        <v>0.0016707467335342536</v>
      </c>
      <c r="Y310">
        <f t="shared" si="162"/>
        <v>0.9999999999999948</v>
      </c>
      <c r="Z310">
        <f t="shared" si="163"/>
        <v>0.00011304789988326158</v>
      </c>
    </row>
    <row r="311" spans="1:26" ht="13.5">
      <c r="A311">
        <f ca="1" t="shared" si="138"/>
        <v>37.813286282569756</v>
      </c>
      <c r="B311">
        <f ca="1" t="shared" si="139"/>
        <v>11</v>
      </c>
      <c r="C311">
        <f t="shared" si="140"/>
        <v>30.30000000000016</v>
      </c>
      <c r="D311">
        <f t="shared" si="141"/>
        <v>0.001062951724367205</v>
      </c>
      <c r="E311">
        <f t="shared" si="142"/>
        <v>0.00011292765489539332</v>
      </c>
      <c r="F311">
        <f t="shared" si="143"/>
        <v>0.0002352582849388129</v>
      </c>
      <c r="G311">
        <f t="shared" si="144"/>
        <v>0.0005081440325819774</v>
      </c>
      <c r="H311">
        <f t="shared" si="145"/>
        <v>0.0011080111830159387</v>
      </c>
      <c r="I311">
        <f t="shared" si="146"/>
        <v>0.002386295001607243</v>
      </c>
      <c r="J311">
        <f t="shared" si="147"/>
        <v>0.004990183056409911</v>
      </c>
      <c r="K311">
        <f t="shared" si="148"/>
        <v>0.00999634255506264</v>
      </c>
      <c r="L311">
        <f t="shared" si="149"/>
        <v>0.018965235629580135</v>
      </c>
      <c r="M311">
        <f t="shared" si="150"/>
        <v>0.033728032922477114</v>
      </c>
      <c r="N311">
        <f t="shared" si="151"/>
        <v>0.05566172341513606</v>
      </c>
      <c r="O311">
        <f t="shared" si="152"/>
        <v>0.08434488783145395</v>
      </c>
      <c r="P311">
        <f t="shared" si="153"/>
        <v>0.11598162268066096</v>
      </c>
      <c r="Q311">
        <f t="shared" si="154"/>
        <v>0.14275243592341563</v>
      </c>
      <c r="R311">
        <f t="shared" si="155"/>
        <v>0.1546527275417143</v>
      </c>
      <c r="S311">
        <f t="shared" si="156"/>
        <v>0.14434535332081508</v>
      </c>
      <c r="T311">
        <f t="shared" si="157"/>
        <v>0.11277142162566033</v>
      </c>
      <c r="U311">
        <f t="shared" si="158"/>
        <v>0.07075931049417172</v>
      </c>
      <c r="V311">
        <f t="shared" si="159"/>
        <v>0.033414404412386765</v>
      </c>
      <c r="W311">
        <f t="shared" si="160"/>
        <v>0.0105519896169489</v>
      </c>
      <c r="X311">
        <f t="shared" si="161"/>
        <v>0.0016707410926946466</v>
      </c>
      <c r="Y311">
        <f t="shared" si="162"/>
        <v>0.9999999999999948</v>
      </c>
      <c r="Z311">
        <f t="shared" si="163"/>
        <v>0.00011304781926982214</v>
      </c>
    </row>
    <row r="312" spans="1:26" ht="13.5">
      <c r="A312">
        <f ca="1" t="shared" si="138"/>
        <v>38.0730045846622</v>
      </c>
      <c r="B312">
        <f ca="1" t="shared" si="139"/>
        <v>12</v>
      </c>
      <c r="C312">
        <f t="shared" si="140"/>
        <v>30.400000000000162</v>
      </c>
      <c r="D312">
        <f t="shared" si="141"/>
        <v>0.0010663395540140667</v>
      </c>
      <c r="E312">
        <f t="shared" si="142"/>
        <v>0.00011292719512979794</v>
      </c>
      <c r="F312">
        <f t="shared" si="143"/>
        <v>0.00023525738670093812</v>
      </c>
      <c r="G312">
        <f t="shared" si="144"/>
        <v>0.0005081421745920941</v>
      </c>
      <c r="H312">
        <f t="shared" si="145"/>
        <v>0.0011080072410384165</v>
      </c>
      <c r="I312">
        <f t="shared" si="146"/>
        <v>0.0023862866544823247</v>
      </c>
      <c r="J312">
        <f t="shared" si="147"/>
        <v>0.0049901657847298345</v>
      </c>
      <c r="K312">
        <f t="shared" si="148"/>
        <v>0.00999630819073738</v>
      </c>
      <c r="L312">
        <f t="shared" si="149"/>
        <v>0.01896517072790476</v>
      </c>
      <c r="M312">
        <f t="shared" si="150"/>
        <v>0.0337279178635214</v>
      </c>
      <c r="N312">
        <f t="shared" si="151"/>
        <v>0.055661533964033186</v>
      </c>
      <c r="O312">
        <f t="shared" si="152"/>
        <v>0.08434460124311041</v>
      </c>
      <c r="P312">
        <f t="shared" si="153"/>
        <v>0.11598122911560756</v>
      </c>
      <c r="Q312">
        <f t="shared" si="154"/>
        <v>0.14275195202236668</v>
      </c>
      <c r="R312">
        <f t="shared" si="155"/>
        <v>0.1546522037461952</v>
      </c>
      <c r="S312">
        <f t="shared" si="156"/>
        <v>0.14434486477897962</v>
      </c>
      <c r="T312">
        <f t="shared" si="157"/>
        <v>0.11277104017246528</v>
      </c>
      <c r="U312">
        <f t="shared" si="158"/>
        <v>0.0707590712690305</v>
      </c>
      <c r="V312">
        <f t="shared" si="159"/>
        <v>0.03341429149314296</v>
      </c>
      <c r="W312">
        <f t="shared" si="160"/>
        <v>0.010551953971524287</v>
      </c>
      <c r="X312">
        <f t="shared" si="161"/>
        <v>0.0016707354506880039</v>
      </c>
      <c r="Y312">
        <f t="shared" si="162"/>
        <v>0.9999999999999948</v>
      </c>
      <c r="Z312">
        <f t="shared" si="163"/>
        <v>0.00011304774240902067</v>
      </c>
    </row>
    <row r="313" spans="1:26" ht="13.5">
      <c r="A313">
        <f ca="1" t="shared" si="138"/>
        <v>38.093209753785644</v>
      </c>
      <c r="B313">
        <f ca="1" t="shared" si="139"/>
        <v>13</v>
      </c>
      <c r="C313">
        <f t="shared" si="140"/>
        <v>30.500000000000163</v>
      </c>
      <c r="D313">
        <f t="shared" si="141"/>
        <v>0.0010697273698679606</v>
      </c>
      <c r="E313">
        <f t="shared" si="142"/>
        <v>0.00011292673894062948</v>
      </c>
      <c r="F313">
        <f t="shared" si="143"/>
        <v>0.00023525649314333223</v>
      </c>
      <c r="G313">
        <f t="shared" si="144"/>
        <v>0.0005081403228886004</v>
      </c>
      <c r="H313">
        <f t="shared" si="145"/>
        <v>0.0011080033076748459</v>
      </c>
      <c r="I313">
        <f t="shared" si="146"/>
        <v>0.0023862783192627676</v>
      </c>
      <c r="J313">
        <f t="shared" si="147"/>
        <v>0.004990148529377654</v>
      </c>
      <c r="K313">
        <f t="shared" si="148"/>
        <v>0.009996273848180696</v>
      </c>
      <c r="L313">
        <f t="shared" si="149"/>
        <v>0.01896510585374962</v>
      </c>
      <c r="M313">
        <f t="shared" si="150"/>
        <v>0.033727802836531776</v>
      </c>
      <c r="N313">
        <f t="shared" si="151"/>
        <v>0.055661344545476166</v>
      </c>
      <c r="O313">
        <f t="shared" si="152"/>
        <v>0.08434431468117963</v>
      </c>
      <c r="P313">
        <f t="shared" si="153"/>
        <v>0.11598083556255986</v>
      </c>
      <c r="Q313">
        <f t="shared" si="154"/>
        <v>0.14275146811236045</v>
      </c>
      <c r="R313">
        <f t="shared" si="155"/>
        <v>0.1546516799201089</v>
      </c>
      <c r="S313">
        <f t="shared" si="156"/>
        <v>0.14434437619250676</v>
      </c>
      <c r="T313">
        <f t="shared" si="157"/>
        <v>0.11277065867381596</v>
      </c>
      <c r="U313">
        <f t="shared" si="158"/>
        <v>0.07075883200970826</v>
      </c>
      <c r="V313">
        <f t="shared" si="159"/>
        <v>0.03341417855545166</v>
      </c>
      <c r="W313">
        <f t="shared" si="160"/>
        <v>0.010551918319639171</v>
      </c>
      <c r="X313">
        <f t="shared" si="161"/>
        <v>0.0016707298075700088</v>
      </c>
      <c r="Y313">
        <f t="shared" si="162"/>
        <v>0.9999999999999948</v>
      </c>
      <c r="Z313">
        <f t="shared" si="163"/>
        <v>0.00011304766912639377</v>
      </c>
    </row>
    <row r="314" spans="1:26" ht="13.5">
      <c r="A314">
        <f ca="1" t="shared" si="138"/>
        <v>38.1833726449736</v>
      </c>
      <c r="B314">
        <f ca="1" t="shared" si="139"/>
        <v>14</v>
      </c>
      <c r="C314">
        <f t="shared" si="140"/>
        <v>30.600000000000165</v>
      </c>
      <c r="D314">
        <f t="shared" si="141"/>
        <v>0.0010731151720361795</v>
      </c>
      <c r="E314">
        <f t="shared" si="142"/>
        <v>0.00011292628616165073</v>
      </c>
      <c r="F314">
        <f t="shared" si="143"/>
        <v>0.00023525560404826632</v>
      </c>
      <c r="G314">
        <f t="shared" si="144"/>
        <v>0.0005081384771788145</v>
      </c>
      <c r="H314">
        <f t="shared" si="145"/>
        <v>0.001107999382523922</v>
      </c>
      <c r="I314">
        <f t="shared" si="146"/>
        <v>0.002386269995393743</v>
      </c>
      <c r="J314">
        <f t="shared" si="147"/>
        <v>0.0049901312895925445</v>
      </c>
      <c r="K314">
        <f t="shared" si="148"/>
        <v>0.009996239526379055</v>
      </c>
      <c r="L314">
        <f t="shared" si="149"/>
        <v>0.018965041005835688</v>
      </c>
      <c r="M314">
        <f t="shared" si="150"/>
        <v>0.03372768784002764</v>
      </c>
      <c r="N314">
        <f t="shared" si="151"/>
        <v>0.05566115515796774</v>
      </c>
      <c r="O314">
        <f t="shared" si="152"/>
        <v>0.08434402814446607</v>
      </c>
      <c r="P314">
        <f t="shared" si="153"/>
        <v>0.11598044202101407</v>
      </c>
      <c r="Q314">
        <f t="shared" si="154"/>
        <v>0.14275098419389035</v>
      </c>
      <c r="R314">
        <f t="shared" si="155"/>
        <v>0.15465115606496946</v>
      </c>
      <c r="S314">
        <f t="shared" si="156"/>
        <v>0.1443438875635661</v>
      </c>
      <c r="T314">
        <f t="shared" si="157"/>
        <v>0.11277027713190443</v>
      </c>
      <c r="U314">
        <f t="shared" si="158"/>
        <v>0.07075859271784643</v>
      </c>
      <c r="V314">
        <f t="shared" si="159"/>
        <v>0.0334140656001964</v>
      </c>
      <c r="W314">
        <f t="shared" si="160"/>
        <v>0.010551882661602428</v>
      </c>
      <c r="X314">
        <f t="shared" si="161"/>
        <v>0.001670724163393725</v>
      </c>
      <c r="Y314">
        <f t="shared" si="162"/>
        <v>0.9999999999999949</v>
      </c>
      <c r="Z314">
        <f t="shared" si="163"/>
        <v>0.00011304759925557415</v>
      </c>
    </row>
    <row r="315" spans="1:26" ht="13.5">
      <c r="A315">
        <f ca="1" t="shared" si="138"/>
        <v>38.20555824146517</v>
      </c>
      <c r="B315">
        <f ca="1" t="shared" si="139"/>
        <v>13</v>
      </c>
      <c r="C315">
        <f t="shared" si="140"/>
        <v>30.700000000000166</v>
      </c>
      <c r="D315">
        <f t="shared" si="141"/>
        <v>0.001076502960621029</v>
      </c>
      <c r="E315">
        <f t="shared" si="142"/>
        <v>0.00011292583663434036</v>
      </c>
      <c r="F315">
        <f t="shared" si="143"/>
        <v>0.00023525471920813254</v>
      </c>
      <c r="G315">
        <f t="shared" si="144"/>
        <v>0.000508136637183682</v>
      </c>
      <c r="H315">
        <f t="shared" si="145"/>
        <v>0.0011079954652030554</v>
      </c>
      <c r="I315">
        <f t="shared" si="146"/>
        <v>0.0023862616823463407</v>
      </c>
      <c r="J315">
        <f t="shared" si="147"/>
        <v>0.004990114064649272</v>
      </c>
      <c r="K315">
        <f t="shared" si="148"/>
        <v>0.009996205224366417</v>
      </c>
      <c r="L315">
        <f t="shared" si="149"/>
        <v>0.018964976182943922</v>
      </c>
      <c r="M315">
        <f t="shared" si="150"/>
        <v>0.03372757287259795</v>
      </c>
      <c r="N315">
        <f t="shared" si="151"/>
        <v>0.05566096580008103</v>
      </c>
      <c r="O315">
        <f t="shared" si="152"/>
        <v>0.08434374163183048</v>
      </c>
      <c r="P315">
        <f t="shared" si="153"/>
        <v>0.11598004849049018</v>
      </c>
      <c r="Q315">
        <f t="shared" si="154"/>
        <v>0.14275050026742694</v>
      </c>
      <c r="R315">
        <f t="shared" si="155"/>
        <v>0.15465063218221994</v>
      </c>
      <c r="S315">
        <f t="shared" si="156"/>
        <v>0.14434339889422537</v>
      </c>
      <c r="T315">
        <f t="shared" si="157"/>
        <v>0.11276989554881985</v>
      </c>
      <c r="U315">
        <f t="shared" si="158"/>
        <v>0.07075835339500938</v>
      </c>
      <c r="V315">
        <f t="shared" si="159"/>
        <v>0.033413952628219216</v>
      </c>
      <c r="W315">
        <f t="shared" si="160"/>
        <v>0.0105518469977084</v>
      </c>
      <c r="X315">
        <f t="shared" si="161"/>
        <v>0.0016707185182097207</v>
      </c>
      <c r="Y315">
        <f t="shared" si="162"/>
        <v>0.9999999999999947</v>
      </c>
      <c r="Z315">
        <f t="shared" si="163"/>
        <v>0.00011304753263791598</v>
      </c>
    </row>
    <row r="316" spans="1:26" ht="13.5">
      <c r="A316">
        <f ca="1" t="shared" si="138"/>
        <v>38.38038120255034</v>
      </c>
      <c r="B316">
        <f ca="1" t="shared" si="139"/>
        <v>14</v>
      </c>
      <c r="C316">
        <f t="shared" si="140"/>
        <v>30.800000000000168</v>
      </c>
      <c r="D316">
        <f t="shared" si="141"/>
        <v>0.0010798907357200591</v>
      </c>
      <c r="E316">
        <f t="shared" si="142"/>
        <v>0.00011292539020753576</v>
      </c>
      <c r="F316">
        <f t="shared" si="143"/>
        <v>0.00023525383842497446</v>
      </c>
      <c r="G316">
        <f t="shared" si="144"/>
        <v>0.0005081348026371422</v>
      </c>
      <c r="H316">
        <f t="shared" si="145"/>
        <v>0.001107991555347501</v>
      </c>
      <c r="I316">
        <f t="shared" si="146"/>
        <v>0.002386253379616359</v>
      </c>
      <c r="J316">
        <f t="shared" si="147"/>
        <v>0.0049900968538565335</v>
      </c>
      <c r="K316">
        <f t="shared" si="148"/>
        <v>0.009996170941221984</v>
      </c>
      <c r="L316">
        <f t="shared" si="149"/>
        <v>0.018964911383912462</v>
      </c>
      <c r="M316">
        <f t="shared" si="150"/>
        <v>0.033727457932897914</v>
      </c>
      <c r="N316">
        <f t="shared" si="151"/>
        <v>0.05566077647045625</v>
      </c>
      <c r="O316">
        <f t="shared" si="152"/>
        <v>0.0843434551421873</v>
      </c>
      <c r="P316">
        <f t="shared" si="153"/>
        <v>0.11597965497053103</v>
      </c>
      <c r="Q316">
        <f t="shared" si="154"/>
        <v>0.14275001633341883</v>
      </c>
      <c r="R316">
        <f t="shared" si="155"/>
        <v>0.15465010827323586</v>
      </c>
      <c r="S316">
        <f t="shared" si="156"/>
        <v>0.14434291018645534</v>
      </c>
      <c r="T316">
        <f t="shared" si="157"/>
        <v>0.11276951392655327</v>
      </c>
      <c r="U316">
        <f t="shared" si="158"/>
        <v>0.07075811404268792</v>
      </c>
      <c r="V316">
        <f t="shared" si="159"/>
        <v>0.033413839640322573</v>
      </c>
      <c r="W316">
        <f t="shared" si="160"/>
        <v>0.010551811328237605</v>
      </c>
      <c r="X316">
        <f t="shared" si="161"/>
        <v>0.0016707128720661864</v>
      </c>
      <c r="Y316">
        <f t="shared" si="162"/>
        <v>0.9999999999999947</v>
      </c>
      <c r="Z316">
        <f t="shared" si="163"/>
        <v>0.00011304746912213735</v>
      </c>
    </row>
    <row r="317" spans="1:26" ht="13.5">
      <c r="A317">
        <f ca="1" t="shared" si="138"/>
        <v>38.43540552836806</v>
      </c>
      <c r="B317">
        <f ca="1" t="shared" si="139"/>
        <v>13</v>
      </c>
      <c r="C317">
        <f t="shared" si="140"/>
        <v>30.90000000000017</v>
      </c>
      <c r="D317">
        <f t="shared" si="141"/>
        <v>0.001083278497426285</v>
      </c>
      <c r="E317">
        <f t="shared" si="142"/>
        <v>0.00011292494673709225</v>
      </c>
      <c r="F317">
        <f t="shared" si="143"/>
        <v>0.00023525296151003932</v>
      </c>
      <c r="G317">
        <f t="shared" si="144"/>
        <v>0.0005081329732855237</v>
      </c>
      <c r="H317">
        <f t="shared" si="145"/>
        <v>0.0011079876526095258</v>
      </c>
      <c r="I317">
        <f t="shared" si="146"/>
        <v>0.002386245086723147</v>
      </c>
      <c r="J317">
        <f t="shared" si="147"/>
        <v>0.004990079656555364</v>
      </c>
      <c r="K317">
        <f t="shared" si="148"/>
        <v>0.0099961366760681</v>
      </c>
      <c r="L317">
        <f t="shared" si="149"/>
        <v>0.018964846607633926</v>
      </c>
      <c r="M317">
        <f t="shared" si="150"/>
        <v>0.03372734301964587</v>
      </c>
      <c r="N317">
        <f t="shared" si="151"/>
        <v>0.05566058716779753</v>
      </c>
      <c r="O317">
        <f t="shared" si="152"/>
        <v>0.08434316867450206</v>
      </c>
      <c r="P317">
        <f t="shared" si="153"/>
        <v>0.11597926146070103</v>
      </c>
      <c r="Q317">
        <f t="shared" si="154"/>
        <v>0.14274953239229388</v>
      </c>
      <c r="R317">
        <f t="shared" si="155"/>
        <v>0.1546495843393282</v>
      </c>
      <c r="S317">
        <f t="shared" si="156"/>
        <v>0.14434242144213433</v>
      </c>
      <c r="T317">
        <f t="shared" si="157"/>
        <v>0.11276913226700223</v>
      </c>
      <c r="U317">
        <f t="shared" si="158"/>
        <v>0.07075787466230289</v>
      </c>
      <c r="V317">
        <f t="shared" si="159"/>
        <v>0.033413726637271185</v>
      </c>
      <c r="W317">
        <f t="shared" si="160"/>
        <v>0.010551775653457373</v>
      </c>
      <c r="X317">
        <f t="shared" si="161"/>
        <v>0.001670707225009047</v>
      </c>
      <c r="Y317">
        <f t="shared" si="162"/>
        <v>0.9999999999999946</v>
      </c>
      <c r="Z317">
        <f t="shared" si="163"/>
        <v>0.00011304740856397938</v>
      </c>
    </row>
    <row r="318" spans="1:26" ht="13.5">
      <c r="A318">
        <f ca="1" t="shared" si="138"/>
        <v>38.48720132726923</v>
      </c>
      <c r="B318">
        <f ca="1" t="shared" si="139"/>
        <v>14</v>
      </c>
      <c r="C318">
        <f t="shared" si="140"/>
        <v>31.00000000000017</v>
      </c>
      <c r="D318">
        <f t="shared" si="141"/>
        <v>0.0010866662458283978</v>
      </c>
      <c r="E318">
        <f t="shared" si="142"/>
        <v>0.00011292450608555807</v>
      </c>
      <c r="F318">
        <f t="shared" si="143"/>
        <v>0.00023525208828335077</v>
      </c>
      <c r="G318">
        <f t="shared" si="144"/>
        <v>0.0005081311488869682</v>
      </c>
      <c r="H318">
        <f t="shared" si="145"/>
        <v>0.001107983756657615</v>
      </c>
      <c r="I318">
        <f t="shared" si="146"/>
        <v>0.0023862368032085083</v>
      </c>
      <c r="J318">
        <f t="shared" si="147"/>
        <v>0.004990062472117626</v>
      </c>
      <c r="K318">
        <f t="shared" si="148"/>
        <v>0.009996102428068209</v>
      </c>
      <c r="L318">
        <f t="shared" si="149"/>
        <v>0.018964781853052868</v>
      </c>
      <c r="M318">
        <f t="shared" si="150"/>
        <v>0.033727228131620324</v>
      </c>
      <c r="N318">
        <f t="shared" si="151"/>
        <v>0.05566039789086989</v>
      </c>
      <c r="O318">
        <f t="shared" si="152"/>
        <v>0.08434288222778899</v>
      </c>
      <c r="P318">
        <f t="shared" si="153"/>
        <v>0.1159788679605853</v>
      </c>
      <c r="Q318">
        <f t="shared" si="154"/>
        <v>0.1427490484444599</v>
      </c>
      <c r="R318">
        <f t="shared" si="155"/>
        <v>0.15464906038174664</v>
      </c>
      <c r="S318">
        <f t="shared" si="156"/>
        <v>0.14434193266305245</v>
      </c>
      <c r="T318">
        <f t="shared" si="157"/>
        <v>0.11276875057197529</v>
      </c>
      <c r="U318">
        <f t="shared" si="158"/>
        <v>0.07075763525520834</v>
      </c>
      <c r="V318">
        <f t="shared" si="159"/>
        <v>0.03341361361979388</v>
      </c>
      <c r="W318">
        <f t="shared" si="160"/>
        <v>0.010551739973622461</v>
      </c>
      <c r="X318">
        <f t="shared" si="161"/>
        <v>0.0016707015770820691</v>
      </c>
      <c r="Y318">
        <f t="shared" si="162"/>
        <v>0.9999999999999947</v>
      </c>
      <c r="Z318">
        <f t="shared" si="163"/>
        <v>0.00011304735082588088</v>
      </c>
    </row>
    <row r="319" spans="1:26" ht="13.5">
      <c r="A319">
        <f ca="1" t="shared" si="138"/>
        <v>38.584921496292026</v>
      </c>
      <c r="B319">
        <f ca="1" t="shared" si="139"/>
        <v>15</v>
      </c>
      <c r="C319">
        <f t="shared" si="140"/>
        <v>31.100000000000172</v>
      </c>
      <c r="D319">
        <f t="shared" si="141"/>
        <v>0.0010900539810109646</v>
      </c>
      <c r="E319">
        <f t="shared" si="142"/>
        <v>0.00011292406812186436</v>
      </c>
      <c r="F319">
        <f t="shared" si="143"/>
        <v>0.00023525121857330175</v>
      </c>
      <c r="G319">
        <f t="shared" si="144"/>
        <v>0.0005081293292108811</v>
      </c>
      <c r="H319">
        <f t="shared" si="145"/>
        <v>0.0011079798671757176</v>
      </c>
      <c r="I319">
        <f t="shared" si="146"/>
        <v>0.0023862285286356507</v>
      </c>
      <c r="J319">
        <f t="shared" si="147"/>
        <v>0.004990045299944564</v>
      </c>
      <c r="K319">
        <f t="shared" si="148"/>
        <v>0.009996068196424939</v>
      </c>
      <c r="L319">
        <f t="shared" si="149"/>
        <v>0.018964717119163324</v>
      </c>
      <c r="M319">
        <f t="shared" si="150"/>
        <v>0.03372711326765712</v>
      </c>
      <c r="N319">
        <f t="shared" si="151"/>
        <v>0.055660208638496404</v>
      </c>
      <c r="O319">
        <f t="shared" si="152"/>
        <v>0.08434259580110871</v>
      </c>
      <c r="P319">
        <f t="shared" si="153"/>
        <v>0.11597847446978857</v>
      </c>
      <c r="Q319">
        <f t="shared" si="154"/>
        <v>0.14274856449030582</v>
      </c>
      <c r="R319">
        <f t="shared" si="155"/>
        <v>0.1546485364016823</v>
      </c>
      <c r="S319">
        <f t="shared" si="156"/>
        <v>0.1443414438509159</v>
      </c>
      <c r="T319">
        <f t="shared" si="157"/>
        <v>0.11276836884319599</v>
      </c>
      <c r="U319">
        <f t="shared" si="158"/>
        <v>0.07075739582269475</v>
      </c>
      <c r="V319">
        <f t="shared" si="159"/>
        <v>0.03341350058858522</v>
      </c>
      <c r="W319">
        <f t="shared" si="160"/>
        <v>0.010551704288975665</v>
      </c>
      <c r="X319">
        <f t="shared" si="161"/>
        <v>0.0016706959283269616</v>
      </c>
      <c r="Y319">
        <f t="shared" si="162"/>
        <v>0.9999999999999947</v>
      </c>
      <c r="Z319">
        <f t="shared" si="163"/>
        <v>0.00011304729577666823</v>
      </c>
    </row>
    <row r="320" spans="1:26" ht="13.5">
      <c r="A320">
        <f ca="1" t="shared" si="138"/>
        <v>38.73545231797119</v>
      </c>
      <c r="B320">
        <f ca="1" t="shared" si="139"/>
        <v>16</v>
      </c>
      <c r="C320">
        <f t="shared" si="140"/>
        <v>31.200000000000173</v>
      </c>
      <c r="D320">
        <f t="shared" si="141"/>
        <v>0.0010934417030546205</v>
      </c>
      <c r="E320">
        <f t="shared" si="142"/>
        <v>0.00011292363272102941</v>
      </c>
      <c r="F320">
        <f t="shared" si="143"/>
        <v>0.00023525035221626576</v>
      </c>
      <c r="G320">
        <f t="shared" si="144"/>
        <v>0.0005081275140374075</v>
      </c>
      <c r="H320">
        <f t="shared" si="145"/>
        <v>0.0011079759838625242</v>
      </c>
      <c r="I320">
        <f t="shared" si="146"/>
        <v>0.0023862202625881852</v>
      </c>
      <c r="J320">
        <f t="shared" si="147"/>
        <v>0.004990028139465431</v>
      </c>
      <c r="K320">
        <f t="shared" si="148"/>
        <v>0.00999603398037827</v>
      </c>
      <c r="L320">
        <f t="shared" si="149"/>
        <v>0.0189646524050065</v>
      </c>
      <c r="M320">
        <f t="shared" si="150"/>
        <v>0.03372699842664674</v>
      </c>
      <c r="N320">
        <f t="shared" si="151"/>
        <v>0.05566001940955543</v>
      </c>
      <c r="O320">
        <f t="shared" si="152"/>
        <v>0.0843423093935661</v>
      </c>
      <c r="P320">
        <f t="shared" si="153"/>
        <v>0.11597808098793425</v>
      </c>
      <c r="Q320">
        <f t="shared" si="154"/>
        <v>0.1427480805302025</v>
      </c>
      <c r="R320">
        <f t="shared" si="155"/>
        <v>0.15464801240027046</v>
      </c>
      <c r="S320">
        <f t="shared" si="156"/>
        <v>0.14434095500735092</v>
      </c>
      <c r="T320">
        <f t="shared" si="157"/>
        <v>0.11276798708230697</v>
      </c>
      <c r="U320">
        <f t="shared" si="158"/>
        <v>0.070757156365992</v>
      </c>
      <c r="V320">
        <f t="shared" si="159"/>
        <v>0.03341338754430716</v>
      </c>
      <c r="W320">
        <f t="shared" si="160"/>
        <v>0.010551668599748366</v>
      </c>
      <c r="X320">
        <f t="shared" si="161"/>
        <v>0.0016706902787834727</v>
      </c>
      <c r="Y320">
        <f t="shared" si="162"/>
        <v>0.9999999999999946</v>
      </c>
      <c r="Z320">
        <f t="shared" si="163"/>
        <v>0.00011304724329125943</v>
      </c>
    </row>
    <row r="321" spans="1:26" ht="13.5">
      <c r="A321">
        <f ca="1" t="shared" si="138"/>
        <v>39.04339502922965</v>
      </c>
      <c r="B321">
        <f ca="1" t="shared" si="139"/>
        <v>15</v>
      </c>
      <c r="C321">
        <f t="shared" si="140"/>
        <v>31.300000000000175</v>
      </c>
      <c r="D321">
        <f t="shared" si="141"/>
        <v>0.0010968294120362514</v>
      </c>
      <c r="E321">
        <f t="shared" si="142"/>
        <v>0.00011292319976387667</v>
      </c>
      <c r="F321">
        <f t="shared" si="143"/>
        <v>0.00023524948905622643</v>
      </c>
      <c r="G321">
        <f t="shared" si="144"/>
        <v>0.0005081257031569326</v>
      </c>
      <c r="H321">
        <f t="shared" si="145"/>
        <v>0.0011079721064307802</v>
      </c>
      <c r="I321">
        <f t="shared" si="146"/>
        <v>0.0023862120046691734</v>
      </c>
      <c r="J321">
        <f t="shared" si="147"/>
        <v>0.0049900109901361775</v>
      </c>
      <c r="K321">
        <f t="shared" si="148"/>
        <v>0.009995999779203759</v>
      </c>
      <c r="L321">
        <f t="shared" si="149"/>
        <v>0.018964587709668548</v>
      </c>
      <c r="M321">
        <f t="shared" si="150"/>
        <v>0.03372688360753173</v>
      </c>
      <c r="N321">
        <f t="shared" si="151"/>
        <v>0.055659830202978045</v>
      </c>
      <c r="O321">
        <f t="shared" si="152"/>
        <v>0.0843420230043081</v>
      </c>
      <c r="P321">
        <f t="shared" si="153"/>
        <v>0.11597768751466367</v>
      </c>
      <c r="Q321">
        <f t="shared" si="154"/>
        <v>0.14274759656450342</v>
      </c>
      <c r="R321">
        <f t="shared" si="155"/>
        <v>0.1546474883785933</v>
      </c>
      <c r="S321">
        <f t="shared" si="156"/>
        <v>0.14434046613390736</v>
      </c>
      <c r="T321">
        <f t="shared" si="157"/>
        <v>0.11276760529087392</v>
      </c>
      <c r="U321">
        <f t="shared" si="158"/>
        <v>0.07075691688627221</v>
      </c>
      <c r="V321">
        <f t="shared" si="159"/>
        <v>0.03341327448759054</v>
      </c>
      <c r="W321">
        <f t="shared" si="160"/>
        <v>0.010551632906161075</v>
      </c>
      <c r="X321">
        <f t="shared" si="161"/>
        <v>0.001670684628489484</v>
      </c>
      <c r="Y321">
        <f t="shared" si="162"/>
        <v>0.9999999999999947</v>
      </c>
      <c r="Z321">
        <f t="shared" si="163"/>
        <v>0.00011304719325038183</v>
      </c>
    </row>
    <row r="322" spans="1:26" ht="13.5">
      <c r="A322">
        <f ca="1" t="shared" si="138"/>
        <v>39.198264920877136</v>
      </c>
      <c r="B322">
        <f ca="1" t="shared" si="139"/>
        <v>14</v>
      </c>
      <c r="C322">
        <f t="shared" si="140"/>
        <v>31.400000000000176</v>
      </c>
      <c r="D322">
        <f t="shared" si="141"/>
        <v>0.0011002171080291678</v>
      </c>
      <c r="E322">
        <f t="shared" si="142"/>
        <v>0.00011292276913676567</v>
      </c>
      <c r="F322">
        <f t="shared" si="143"/>
        <v>0.0002352486289444243</v>
      </c>
      <c r="G322">
        <f t="shared" si="144"/>
        <v>0.0005081238963696051</v>
      </c>
      <c r="H322">
        <f t="shared" si="145"/>
        <v>0.001107968234606631</v>
      </c>
      <c r="I322">
        <f t="shared" si="146"/>
        <v>0.002386203754500219</v>
      </c>
      <c r="J322">
        <f t="shared" si="147"/>
        <v>0.0049899938514382</v>
      </c>
      <c r="K322">
        <f t="shared" si="148"/>
        <v>0.009995965592210904</v>
      </c>
      <c r="L322">
        <f t="shared" si="149"/>
        <v>0.01896452303227847</v>
      </c>
      <c r="M322">
        <f t="shared" si="150"/>
        <v>0.033726768809304274</v>
      </c>
      <c r="N322">
        <f t="shared" si="151"/>
        <v>0.05565964101774548</v>
      </c>
      <c r="O322">
        <f t="shared" si="152"/>
        <v>0.08434173663252184</v>
      </c>
      <c r="P322">
        <f t="shared" si="153"/>
        <v>0.11597729404963503</v>
      </c>
      <c r="Q322">
        <f t="shared" si="154"/>
        <v>0.14274711259354578</v>
      </c>
      <c r="R322">
        <f t="shared" si="155"/>
        <v>0.15464696433768227</v>
      </c>
      <c r="S322">
        <f t="shared" si="156"/>
        <v>0.14433997723206243</v>
      </c>
      <c r="T322">
        <f t="shared" si="157"/>
        <v>0.11276722347038885</v>
      </c>
      <c r="U322">
        <f t="shared" si="158"/>
        <v>0.07075667738465251</v>
      </c>
      <c r="V322">
        <f t="shared" si="159"/>
        <v>0.03341316141903658</v>
      </c>
      <c r="W322">
        <f t="shared" si="160"/>
        <v>0.010551597208423948</v>
      </c>
      <c r="X322">
        <f t="shared" si="161"/>
        <v>0.0016706789774810957</v>
      </c>
      <c r="Y322">
        <f t="shared" si="162"/>
        <v>0.9999999999999943</v>
      </c>
      <c r="Z322">
        <f t="shared" si="163"/>
        <v>0.00011304714554030298</v>
      </c>
    </row>
    <row r="323" spans="1:26" ht="13.5">
      <c r="A323">
        <f ca="1" t="shared" si="138"/>
        <v>39.22143497023489</v>
      </c>
      <c r="B323">
        <f ca="1" t="shared" si="139"/>
        <v>15</v>
      </c>
      <c r="C323">
        <f t="shared" si="140"/>
        <v>31.500000000000178</v>
      </c>
      <c r="D323">
        <f t="shared" si="141"/>
        <v>0.0011036047911032708</v>
      </c>
      <c r="E323">
        <f t="shared" si="142"/>
        <v>0.00011292234073133541</v>
      </c>
      <c r="F323">
        <f t="shared" si="143"/>
        <v>0.00023524777173901965</v>
      </c>
      <c r="G323">
        <f t="shared" si="144"/>
        <v>0.0005081220934848834</v>
      </c>
      <c r="H323">
        <f t="shared" si="145"/>
        <v>0.0011079643681289955</v>
      </c>
      <c r="I323">
        <f t="shared" si="146"/>
        <v>0.0023861955117206023</v>
      </c>
      <c r="J323">
        <f t="shared" si="147"/>
        <v>0.0049899767228771515</v>
      </c>
      <c r="K323">
        <f t="shared" si="148"/>
        <v>0.009995931418741529</v>
      </c>
      <c r="L323">
        <f t="shared" si="149"/>
        <v>0.018964458372006086</v>
      </c>
      <c r="M323">
        <f t="shared" si="150"/>
        <v>0.03372665403100382</v>
      </c>
      <c r="N323">
        <f t="shared" si="151"/>
        <v>0.05565945185288692</v>
      </c>
      <c r="O323">
        <f t="shared" si="152"/>
        <v>0.08434145027743267</v>
      </c>
      <c r="P323">
        <f t="shared" si="153"/>
        <v>0.11597690059252277</v>
      </c>
      <c r="Q323">
        <f t="shared" si="154"/>
        <v>0.14274662861765097</v>
      </c>
      <c r="R323">
        <f t="shared" si="155"/>
        <v>0.1546464402785206</v>
      </c>
      <c r="S323">
        <f t="shared" si="156"/>
        <v>0.14433948830322413</v>
      </c>
      <c r="T323">
        <f t="shared" si="157"/>
        <v>0.11276684162227396</v>
      </c>
      <c r="U323">
        <f t="shared" si="158"/>
        <v>0.07075643786219753</v>
      </c>
      <c r="V323">
        <f t="shared" si="159"/>
        <v>0.033413048339218286</v>
      </c>
      <c r="W323">
        <f t="shared" si="160"/>
        <v>0.010551561506737264</v>
      </c>
      <c r="X323">
        <f t="shared" si="161"/>
        <v>0.0016706733257927132</v>
      </c>
      <c r="Y323">
        <f t="shared" si="162"/>
        <v>0.9999999999999946</v>
      </c>
      <c r="Z323">
        <f t="shared" si="163"/>
        <v>0.00011304710005257376</v>
      </c>
    </row>
    <row r="324" spans="1:26" ht="13.5">
      <c r="A324">
        <f ca="1" t="shared" si="138"/>
        <v>39.224472312588034</v>
      </c>
      <c r="B324">
        <f ca="1" t="shared" si="139"/>
        <v>16</v>
      </c>
      <c r="C324">
        <f t="shared" si="140"/>
        <v>31.60000000000018</v>
      </c>
      <c r="D324">
        <f t="shared" si="141"/>
        <v>0.0011069924613252109</v>
      </c>
      <c r="E324">
        <f t="shared" si="142"/>
        <v>0.00011292191444425967</v>
      </c>
      <c r="F324">
        <f t="shared" si="143"/>
        <v>0.0002352469173047713</v>
      </c>
      <c r="G324">
        <f t="shared" si="144"/>
        <v>0.0005081202943211016</v>
      </c>
      <c r="H324">
        <f t="shared" si="145"/>
        <v>0.0011079605067489731</v>
      </c>
      <c r="I324">
        <f t="shared" si="146"/>
        <v>0.002386187275986452</v>
      </c>
      <c r="J324">
        <f t="shared" si="147"/>
        <v>0.004989959603981807</v>
      </c>
      <c r="K324">
        <f t="shared" si="148"/>
        <v>0.009995897258168275</v>
      </c>
      <c r="L324">
        <f t="shared" si="149"/>
        <v>0.01896439372806013</v>
      </c>
      <c r="M324">
        <f t="shared" si="150"/>
        <v>0.0337265392717149</v>
      </c>
      <c r="N324">
        <f t="shared" si="151"/>
        <v>0.05565926270747705</v>
      </c>
      <c r="O324">
        <f t="shared" si="152"/>
        <v>0.08434116393830236</v>
      </c>
      <c r="P324">
        <f t="shared" si="153"/>
        <v>0.11597650714301669</v>
      </c>
      <c r="Q324">
        <f t="shared" si="154"/>
        <v>0.14274614463712548</v>
      </c>
      <c r="R324">
        <f t="shared" si="155"/>
        <v>0.15464591620204535</v>
      </c>
      <c r="S324">
        <f t="shared" si="156"/>
        <v>0.14433899934873437</v>
      </c>
      <c r="T324">
        <f t="shared" si="157"/>
        <v>0.11276645974788457</v>
      </c>
      <c r="U324">
        <f t="shared" si="158"/>
        <v>0.07075619831992194</v>
      </c>
      <c r="V324">
        <f t="shared" si="159"/>
        <v>0.03341293524868173</v>
      </c>
      <c r="W324">
        <f t="shared" si="160"/>
        <v>0.010551525801291903</v>
      </c>
      <c r="X324">
        <f t="shared" si="161"/>
        <v>0.0016706676734571254</v>
      </c>
      <c r="Y324">
        <f t="shared" si="162"/>
        <v>0.9999999999999946</v>
      </c>
      <c r="Z324">
        <f t="shared" si="163"/>
        <v>0.00011304705668378362</v>
      </c>
    </row>
    <row r="325" spans="1:26" ht="13.5">
      <c r="A325">
        <f ca="1" t="shared" si="138"/>
        <v>39.262070638037464</v>
      </c>
      <c r="B325">
        <f ca="1" t="shared" si="139"/>
        <v>17</v>
      </c>
      <c r="C325">
        <f t="shared" si="140"/>
        <v>31.70000000000018</v>
      </c>
      <c r="D325">
        <f t="shared" si="141"/>
        <v>0.0011103801187585386</v>
      </c>
      <c r="E325">
        <f t="shared" si="142"/>
        <v>0.00011292149017701348</v>
      </c>
      <c r="F325">
        <f t="shared" si="143"/>
        <v>0.00023524606551273</v>
      </c>
      <c r="G325">
        <f t="shared" si="144"/>
        <v>0.0005081184987050571</v>
      </c>
      <c r="H325">
        <f t="shared" si="145"/>
        <v>0.0011079566502292739</v>
      </c>
      <c r="I325">
        <f t="shared" si="146"/>
        <v>0.0023861790469699613</v>
      </c>
      <c r="J325">
        <f t="shared" si="147"/>
        <v>0.0049899424943029794</v>
      </c>
      <c r="K325">
        <f t="shared" si="148"/>
        <v>0.009995863109893161</v>
      </c>
      <c r="L325">
        <f t="shared" si="149"/>
        <v>0.01896432909968642</v>
      </c>
      <c r="M325">
        <f t="shared" si="150"/>
        <v>0.03372642453056498</v>
      </c>
      <c r="N325">
        <f t="shared" si="151"/>
        <v>0.055659073580634065</v>
      </c>
      <c r="O325">
        <f t="shared" si="152"/>
        <v>0.08434087761442743</v>
      </c>
      <c r="P325">
        <f t="shared" si="153"/>
        <v>0.11597611370082127</v>
      </c>
      <c r="Q325">
        <f t="shared" si="154"/>
        <v>0.14274566065226152</v>
      </c>
      <c r="R325">
        <f t="shared" si="155"/>
        <v>0.1546453921091498</v>
      </c>
      <c r="S325">
        <f t="shared" si="156"/>
        <v>0.14433851036987216</v>
      </c>
      <c r="T325">
        <f t="shared" si="157"/>
        <v>0.11276607784851249</v>
      </c>
      <c r="U325">
        <f t="shared" si="158"/>
        <v>0.07075595875879284</v>
      </c>
      <c r="V325">
        <f t="shared" si="159"/>
        <v>0.03341282214794737</v>
      </c>
      <c r="W325">
        <f t="shared" si="160"/>
        <v>0.010551490092269775</v>
      </c>
      <c r="X325">
        <f t="shared" si="161"/>
        <v>0.001670662020505581</v>
      </c>
      <c r="Y325">
        <f t="shared" si="162"/>
        <v>0.9999999999999943</v>
      </c>
      <c r="Z325">
        <f t="shared" si="163"/>
        <v>0.00011304701533532682</v>
      </c>
    </row>
    <row r="326" spans="1:26" ht="13.5">
      <c r="A326">
        <f ca="1" t="shared" si="138"/>
        <v>39.679966580515824</v>
      </c>
      <c r="B326">
        <f ca="1" t="shared" si="139"/>
        <v>16</v>
      </c>
      <c r="C326">
        <f t="shared" si="140"/>
        <v>31.800000000000182</v>
      </c>
      <c r="D326">
        <f t="shared" si="141"/>
        <v>0.001113767763463849</v>
      </c>
      <c r="E326">
        <f t="shared" si="142"/>
        <v>0.0001129210678356506</v>
      </c>
      <c r="F326">
        <f t="shared" si="143"/>
        <v>0.0002352452162399462</v>
      </c>
      <c r="G326">
        <f t="shared" si="144"/>
        <v>0.0005081167064716166</v>
      </c>
      <c r="H326">
        <f t="shared" si="145"/>
        <v>0.0011079527983436771</v>
      </c>
      <c r="I326">
        <f t="shared" si="146"/>
        <v>0.0023861708243586356</v>
      </c>
      <c r="J326">
        <f t="shared" si="147"/>
        <v>0.004989925393412491</v>
      </c>
      <c r="K326">
        <f t="shared" si="148"/>
        <v>0.0099958289733462</v>
      </c>
      <c r="L326">
        <f t="shared" si="149"/>
        <v>0.01896426448616613</v>
      </c>
      <c r="M326">
        <f t="shared" si="150"/>
        <v>0.033726309806722476</v>
      </c>
      <c r="N326">
        <f t="shared" si="151"/>
        <v>0.05565888447151754</v>
      </c>
      <c r="O326">
        <f t="shared" si="152"/>
        <v>0.08434059130513748</v>
      </c>
      <c r="P326">
        <f t="shared" si="153"/>
        <v>0.11597572026565497</v>
      </c>
      <c r="Q326">
        <f t="shared" si="154"/>
        <v>0.14274517666333766</v>
      </c>
      <c r="R326">
        <f t="shared" si="155"/>
        <v>0.15464486800068544</v>
      </c>
      <c r="S326">
        <f t="shared" si="156"/>
        <v>0.14433802136785653</v>
      </c>
      <c r="T326">
        <f t="shared" si="157"/>
        <v>0.1127656959253889</v>
      </c>
      <c r="U326">
        <f t="shared" si="158"/>
        <v>0.07075571917973189</v>
      </c>
      <c r="V326">
        <f t="shared" si="159"/>
        <v>0.033412709037511215</v>
      </c>
      <c r="W326">
        <f t="shared" si="160"/>
        <v>0.01055145437984425</v>
      </c>
      <c r="X326">
        <f t="shared" si="161"/>
        <v>0.001670656366967861</v>
      </c>
      <c r="Y326">
        <f t="shared" si="162"/>
        <v>0.9999999999999944</v>
      </c>
      <c r="Z326">
        <f t="shared" si="163"/>
        <v>0.00011304697591317978</v>
      </c>
    </row>
    <row r="327" spans="1:26" ht="13.5">
      <c r="A327">
        <f ca="1" t="shared" si="138"/>
        <v>40.00401183495824</v>
      </c>
      <c r="B327">
        <f ca="1" t="shared" si="139"/>
        <v>15</v>
      </c>
      <c r="C327">
        <f t="shared" si="140"/>
        <v>31.900000000000183</v>
      </c>
      <c r="D327">
        <f t="shared" si="141"/>
        <v>0.0011171553954989187</v>
      </c>
      <c r="E327">
        <f t="shared" si="142"/>
        <v>0.00011292064733059105</v>
      </c>
      <c r="F327">
        <f t="shared" si="143"/>
        <v>0.00023524436936919141</v>
      </c>
      <c r="G327">
        <f t="shared" si="144"/>
        <v>0.0005081149174633404</v>
      </c>
      <c r="H327">
        <f t="shared" si="145"/>
        <v>0.001107948950876517</v>
      </c>
      <c r="I327">
        <f t="shared" si="146"/>
        <v>0.0023861626078545773</v>
      </c>
      <c r="J327">
        <f t="shared" si="147"/>
        <v>0.004989908300902186</v>
      </c>
      <c r="K327">
        <f t="shared" si="148"/>
        <v>0.009995794847984095</v>
      </c>
      <c r="L327">
        <f t="shared" si="149"/>
        <v>0.018964199886814106</v>
      </c>
      <c r="M327">
        <f t="shared" si="150"/>
        <v>0.03372619509939479</v>
      </c>
      <c r="N327">
        <f t="shared" si="151"/>
        <v>0.055658695379326495</v>
      </c>
      <c r="O327">
        <f t="shared" si="152"/>
        <v>0.08434030500979361</v>
      </c>
      <c r="P327">
        <f t="shared" si="153"/>
        <v>0.11597532683724954</v>
      </c>
      <c r="Q327">
        <f t="shared" si="154"/>
        <v>0.14274469267061962</v>
      </c>
      <c r="R327">
        <f t="shared" si="155"/>
        <v>0.15464434387746373</v>
      </c>
      <c r="S327">
        <f t="shared" si="156"/>
        <v>0.14433753234384947</v>
      </c>
      <c r="T327">
        <f t="shared" si="157"/>
        <v>0.11276531397968724</v>
      </c>
      <c r="U327">
        <f t="shared" si="158"/>
        <v>0.0707554795836175</v>
      </c>
      <c r="V327">
        <f t="shared" si="159"/>
        <v>0.033412595917846</v>
      </c>
      <c r="W327">
        <f t="shared" si="160"/>
        <v>0.01055141866418056</v>
      </c>
      <c r="X327">
        <f t="shared" si="161"/>
        <v>0.001670650712872348</v>
      </c>
      <c r="Y327">
        <f t="shared" si="162"/>
        <v>0.9999999999999943</v>
      </c>
      <c r="Z327">
        <f t="shared" si="163"/>
        <v>0.00011304693832768846</v>
      </c>
    </row>
    <row r="328" spans="1:26" ht="13.5">
      <c r="A328">
        <f ca="1" t="shared" si="138"/>
        <v>40.67454642187747</v>
      </c>
      <c r="B328">
        <f ca="1" t="shared" si="139"/>
        <v>14</v>
      </c>
      <c r="C328">
        <f t="shared" si="140"/>
        <v>32.000000000000185</v>
      </c>
      <c r="D328">
        <f t="shared" si="141"/>
        <v>0.0011205430149188365</v>
      </c>
      <c r="E328">
        <f t="shared" si="142"/>
        <v>0.00011292022857641865</v>
      </c>
      <c r="F328">
        <f t="shared" si="143"/>
        <v>0.00023524352478869226</v>
      </c>
      <c r="G328">
        <f t="shared" si="144"/>
        <v>0.0005081131315301244</v>
      </c>
      <c r="H328">
        <f t="shared" si="145"/>
        <v>0.001107945107622188</v>
      </c>
      <c r="I328">
        <f t="shared" si="146"/>
        <v>0.002386154397173803</v>
      </c>
      <c r="J328">
        <f t="shared" si="147"/>
        <v>0.004989891216383001</v>
      </c>
      <c r="K328">
        <f t="shared" si="148"/>
        <v>0.009995760733288976</v>
      </c>
      <c r="L328">
        <f t="shared" si="149"/>
        <v>0.018964135300977306</v>
      </c>
      <c r="M328">
        <f t="shared" si="150"/>
        <v>0.0337260804078265</v>
      </c>
      <c r="N328">
        <f t="shared" si="151"/>
        <v>0.05565850630329761</v>
      </c>
      <c r="O328">
        <f t="shared" si="152"/>
        <v>0.08434001872778696</v>
      </c>
      <c r="P328">
        <f t="shared" si="153"/>
        <v>0.11597493341534941</v>
      </c>
      <c r="Q328">
        <f t="shared" si="154"/>
        <v>0.1427442086743606</v>
      </c>
      <c r="R328">
        <f t="shared" si="155"/>
        <v>0.15464381974025837</v>
      </c>
      <c r="S328">
        <f t="shared" si="156"/>
        <v>0.1443370432989583</v>
      </c>
      <c r="T328">
        <f t="shared" si="157"/>
        <v>0.11276493201252591</v>
      </c>
      <c r="U328">
        <f t="shared" si="158"/>
        <v>0.07075523997128685</v>
      </c>
      <c r="V328">
        <f t="shared" si="159"/>
        <v>0.033412482789402266</v>
      </c>
      <c r="W328">
        <f t="shared" si="160"/>
        <v>0.010551382945436175</v>
      </c>
      <c r="X328">
        <f t="shared" si="161"/>
        <v>0.0016706450582460925</v>
      </c>
      <c r="Y328">
        <f t="shared" si="162"/>
        <v>0.9999999999999944</v>
      </c>
      <c r="Z328">
        <f t="shared" si="163"/>
        <v>0.00011304690249336581</v>
      </c>
    </row>
    <row r="329" spans="1:26" ht="13.5">
      <c r="A329">
        <f ca="1" t="shared" si="138"/>
        <v>40.74994062282188</v>
      </c>
      <c r="B329">
        <f ca="1" t="shared" si="139"/>
        <v>13</v>
      </c>
      <c r="C329">
        <f t="shared" si="140"/>
        <v>32.100000000000186</v>
      </c>
      <c r="D329">
        <f t="shared" si="141"/>
        <v>0.001123930621776129</v>
      </c>
      <c r="E329">
        <f t="shared" si="142"/>
        <v>0.00011291981149168786</v>
      </c>
      <c r="F329">
        <f t="shared" si="143"/>
        <v>0.0002352426823918771</v>
      </c>
      <c r="G329">
        <f t="shared" si="144"/>
        <v>0.0005081113485288586</v>
      </c>
      <c r="H329">
        <f t="shared" si="145"/>
        <v>0.0011079412683846774</v>
      </c>
      <c r="I329">
        <f t="shared" si="146"/>
        <v>0.002386146192045597</v>
      </c>
      <c r="J329">
        <f t="shared" si="147"/>
        <v>0.0049898741394840615</v>
      </c>
      <c r="K329">
        <f t="shared" si="148"/>
        <v>0.00999572662876722</v>
      </c>
      <c r="L329">
        <f t="shared" si="149"/>
        <v>0.018964070728033283</v>
      </c>
      <c r="M329">
        <f t="shared" si="150"/>
        <v>0.03372596573129762</v>
      </c>
      <c r="N329">
        <f t="shared" si="151"/>
        <v>0.055658317242703335</v>
      </c>
      <c r="O329">
        <f t="shared" si="152"/>
        <v>0.0843397324585373</v>
      </c>
      <c r="P329">
        <f t="shared" si="153"/>
        <v>0.1159745399997111</v>
      </c>
      <c r="Q329">
        <f t="shared" si="154"/>
        <v>0.14274372467480212</v>
      </c>
      <c r="R329">
        <f t="shared" si="155"/>
        <v>0.15464329558980663</v>
      </c>
      <c r="S329">
        <f t="shared" si="156"/>
        <v>0.14433655423423866</v>
      </c>
      <c r="T329">
        <f t="shared" si="157"/>
        <v>0.11276455002497084</v>
      </c>
      <c r="U329">
        <f t="shared" si="158"/>
        <v>0.07075500034353792</v>
      </c>
      <c r="V329">
        <f t="shared" si="159"/>
        <v>0.03341236965260941</v>
      </c>
      <c r="W329">
        <f t="shared" si="160"/>
        <v>0.010551347223761182</v>
      </c>
      <c r="X329">
        <f t="shared" si="161"/>
        <v>0.0016706394031148738</v>
      </c>
      <c r="Y329">
        <f t="shared" si="162"/>
        <v>0.9999999999999943</v>
      </c>
      <c r="Z329">
        <f t="shared" si="163"/>
        <v>0.00011304686832869839</v>
      </c>
    </row>
    <row r="330" spans="1:26" ht="13.5">
      <c r="A330">
        <f ca="1" t="shared" si="138"/>
        <v>40.75952439180928</v>
      </c>
      <c r="B330">
        <f ca="1" t="shared" si="139"/>
        <v>14</v>
      </c>
      <c r="C330">
        <f t="shared" si="140"/>
        <v>32.20000000000019</v>
      </c>
      <c r="D330">
        <f t="shared" si="141"/>
        <v>0.0011273182161208796</v>
      </c>
      <c r="E330">
        <f t="shared" si="142"/>
        <v>0.0001129193959987395</v>
      </c>
      <c r="F330">
        <f t="shared" si="143"/>
        <v>0.00023524184207713422</v>
      </c>
      <c r="G330">
        <f t="shared" si="144"/>
        <v>0.0005081095683231014</v>
      </c>
      <c r="H330">
        <f t="shared" si="145"/>
        <v>0.001107937432977118</v>
      </c>
      <c r="I330">
        <f t="shared" si="146"/>
        <v>0.0023861379922118864</v>
      </c>
      <c r="J330">
        <f t="shared" si="147"/>
        <v>0.004989857069851839</v>
      </c>
      <c r="K330">
        <f t="shared" si="148"/>
        <v>0.009995692533948313</v>
      </c>
      <c r="L330">
        <f t="shared" si="149"/>
        <v>0.018964006167388758</v>
      </c>
      <c r="M330">
        <f t="shared" si="150"/>
        <v>0.03372585106912192</v>
      </c>
      <c r="N330">
        <f t="shared" si="151"/>
        <v>0.0556581281968503</v>
      </c>
      <c r="O330">
        <f t="shared" si="152"/>
        <v>0.08433944620149168</v>
      </c>
      <c r="P330">
        <f t="shared" si="153"/>
        <v>0.11597414659010256</v>
      </c>
      <c r="Q330">
        <f t="shared" si="154"/>
        <v>0.14274324067217445</v>
      </c>
      <c r="R330">
        <f t="shared" si="155"/>
        <v>0.15464277142681143</v>
      </c>
      <c r="S330">
        <f t="shared" si="156"/>
        <v>0.14433606515069655</v>
      </c>
      <c r="T330">
        <f t="shared" si="157"/>
        <v>0.112764168018038</v>
      </c>
      <c r="U330">
        <f t="shared" si="158"/>
        <v>0.07075476070113115</v>
      </c>
      <c r="V330">
        <f t="shared" si="159"/>
        <v>0.03341225650787668</v>
      </c>
      <c r="W330">
        <f t="shared" si="160"/>
        <v>0.010551311499298614</v>
      </c>
      <c r="X330">
        <f t="shared" si="161"/>
        <v>0.001670633747503262</v>
      </c>
      <c r="Y330">
        <f t="shared" si="162"/>
        <v>0.9999999999999946</v>
      </c>
      <c r="Z330">
        <f t="shared" si="163"/>
        <v>0.00011304683575596202</v>
      </c>
    </row>
    <row r="331" spans="1:26" ht="13.5">
      <c r="A331">
        <f ca="1" t="shared" si="138"/>
        <v>40.87984799657522</v>
      </c>
      <c r="B331">
        <f ca="1" t="shared" si="139"/>
        <v>13</v>
      </c>
      <c r="C331">
        <f t="shared" si="140"/>
        <v>32.30000000000019</v>
      </c>
      <c r="D331">
        <f t="shared" si="141"/>
        <v>0.001130705798000842</v>
      </c>
      <c r="E331">
        <f t="shared" si="142"/>
        <v>0.00011291898202352513</v>
      </c>
      <c r="F331">
        <f t="shared" si="143"/>
        <v>0.0002352410037475814</v>
      </c>
      <c r="G331">
        <f t="shared" si="144"/>
        <v>0.0005081077907827697</v>
      </c>
      <c r="H331">
        <f t="shared" si="145"/>
        <v>0.0011079336012213598</v>
      </c>
      <c r="I331">
        <f t="shared" si="146"/>
        <v>0.002386129797426655</v>
      </c>
      <c r="J331">
        <f t="shared" si="147"/>
        <v>0.004989840007149338</v>
      </c>
      <c r="K331">
        <f t="shared" si="148"/>
        <v>0.009995658448383758</v>
      </c>
      <c r="L331">
        <f t="shared" si="149"/>
        <v>0.018963941618478253</v>
      </c>
      <c r="M331">
        <f t="shared" si="150"/>
        <v>0.033725736420645344</v>
      </c>
      <c r="N331">
        <f t="shared" si="151"/>
        <v>0.05565793916507766</v>
      </c>
      <c r="O331">
        <f t="shared" si="152"/>
        <v>0.08433915995612311</v>
      </c>
      <c r="P331">
        <f t="shared" si="153"/>
        <v>0.11597375318630282</v>
      </c>
      <c r="Q331">
        <f t="shared" si="154"/>
        <v>0.14274275666669708</v>
      </c>
      <c r="R331">
        <f t="shared" si="155"/>
        <v>0.15464224725194264</v>
      </c>
      <c r="S331">
        <f t="shared" si="156"/>
        <v>0.14433557604929095</v>
      </c>
      <c r="T331">
        <f t="shared" si="157"/>
        <v>0.11276378599269571</v>
      </c>
      <c r="U331">
        <f t="shared" si="158"/>
        <v>0.07075452104479138</v>
      </c>
      <c r="V331">
        <f t="shared" si="159"/>
        <v>0.03341214335559413</v>
      </c>
      <c r="W331">
        <f t="shared" si="160"/>
        <v>0.010551275772184796</v>
      </c>
      <c r="X331">
        <f t="shared" si="161"/>
        <v>0.0016706280914346732</v>
      </c>
      <c r="Y331">
        <f t="shared" si="162"/>
        <v>0.9999999999999944</v>
      </c>
      <c r="Z331">
        <f t="shared" si="163"/>
        <v>0.00011304680470104607</v>
      </c>
    </row>
    <row r="332" spans="1:26" ht="13.5">
      <c r="A332">
        <f ca="1" t="shared" si="138"/>
        <v>41.195168406545676</v>
      </c>
      <c r="B332">
        <f ca="1" t="shared" si="139"/>
        <v>12</v>
      </c>
      <c r="C332">
        <f t="shared" si="140"/>
        <v>32.40000000000019</v>
      </c>
      <c r="D332">
        <f t="shared" si="141"/>
        <v>0.0011340933674615476</v>
      </c>
      <c r="E332">
        <f t="shared" si="142"/>
        <v>0.00011291856949543936</v>
      </c>
      <c r="F332">
        <f t="shared" si="143"/>
        <v>0.000235240167310846</v>
      </c>
      <c r="G332">
        <f t="shared" si="144"/>
        <v>0.0005081060157838419</v>
      </c>
      <c r="H332">
        <f t="shared" si="145"/>
        <v>0.0011079297729475659</v>
      </c>
      <c r="I332">
        <f t="shared" si="146"/>
        <v>0.0023861216074553774</v>
      </c>
      <c r="J332">
        <f t="shared" si="147"/>
        <v>0.004989822951055319</v>
      </c>
      <c r="K332">
        <f t="shared" si="148"/>
        <v>0.009995624371646061</v>
      </c>
      <c r="L332">
        <f t="shared" si="149"/>
        <v>0.01896387708076276</v>
      </c>
      <c r="M332">
        <f t="shared" si="150"/>
        <v>0.03372562178524452</v>
      </c>
      <c r="N332">
        <f t="shared" si="151"/>
        <v>0.0556577501467556</v>
      </c>
      <c r="O332">
        <f t="shared" si="152"/>
        <v>0.08433887372192939</v>
      </c>
      <c r="P332">
        <f t="shared" si="153"/>
        <v>0.11597335978810125</v>
      </c>
      <c r="Q332">
        <f t="shared" si="154"/>
        <v>0.14274227265857933</v>
      </c>
      <c r="R332">
        <f t="shared" si="155"/>
        <v>0.1546417230658389</v>
      </c>
      <c r="S332">
        <f t="shared" si="156"/>
        <v>0.14433508693093577</v>
      </c>
      <c r="T332">
        <f t="shared" si="157"/>
        <v>0.11276340394986685</v>
      </c>
      <c r="U332">
        <f t="shared" si="158"/>
        <v>0.07075428137520942</v>
      </c>
      <c r="V332">
        <f t="shared" si="159"/>
        <v>0.033412030196133494</v>
      </c>
      <c r="W332">
        <f t="shared" si="160"/>
        <v>0.010551240042549653</v>
      </c>
      <c r="X332">
        <f t="shared" si="161"/>
        <v>0.001670622434931425</v>
      </c>
      <c r="Y332">
        <f t="shared" si="162"/>
        <v>0.9999999999999944</v>
      </c>
      <c r="Z332">
        <f t="shared" si="163"/>
        <v>0.00011304677509328558</v>
      </c>
    </row>
    <row r="333" spans="1:26" ht="13.5">
      <c r="A333">
        <f ca="1" t="shared" si="138"/>
        <v>41.24720910827511</v>
      </c>
      <c r="B333">
        <f ca="1" t="shared" si="139"/>
        <v>13</v>
      </c>
      <c r="C333">
        <f t="shared" si="140"/>
        <v>32.50000000000019</v>
      </c>
      <c r="D333">
        <f t="shared" si="141"/>
        <v>0.0011374809245464107</v>
      </c>
      <c r="E333">
        <f t="shared" si="142"/>
        <v>0.0001129181583471602</v>
      </c>
      <c r="F333">
        <f t="shared" si="143"/>
        <v>0.00023523933267885548</v>
      </c>
      <c r="G333">
        <f t="shared" si="144"/>
        <v>0.0005081042432080766</v>
      </c>
      <c r="H333">
        <f t="shared" si="145"/>
        <v>0.0011079259479938233</v>
      </c>
      <c r="I333">
        <f t="shared" si="146"/>
        <v>0.0023861134220744826</v>
      </c>
      <c r="J333">
        <f t="shared" si="147"/>
        <v>0.004989805901263567</v>
      </c>
      <c r="K333">
        <f t="shared" si="148"/>
        <v>0.009995590303327728</v>
      </c>
      <c r="L333">
        <f t="shared" si="149"/>
        <v>0.01896381255372855</v>
      </c>
      <c r="M333">
        <f t="shared" si="150"/>
        <v>0.03372550716232527</v>
      </c>
      <c r="N333">
        <f t="shared" si="151"/>
        <v>0.055657561141283854</v>
      </c>
      <c r="O333">
        <f t="shared" si="152"/>
        <v>0.08433858749843189</v>
      </c>
      <c r="P333">
        <f t="shared" si="153"/>
        <v>0.11597296639529718</v>
      </c>
      <c r="Q333">
        <f t="shared" si="154"/>
        <v>0.14274178864802073</v>
      </c>
      <c r="R333">
        <f t="shared" si="155"/>
        <v>0.1546411988691089</v>
      </c>
      <c r="S333">
        <f t="shared" si="156"/>
        <v>0.1443345977965022</v>
      </c>
      <c r="T333">
        <f t="shared" si="157"/>
        <v>0.1127630218904311</v>
      </c>
      <c r="U333">
        <f t="shared" si="158"/>
        <v>0.0707540416930437</v>
      </c>
      <c r="V333">
        <f t="shared" si="159"/>
        <v>0.03341191702984909</v>
      </c>
      <c r="W333">
        <f t="shared" si="160"/>
        <v>0.010551204310517018</v>
      </c>
      <c r="X333">
        <f t="shared" si="161"/>
        <v>0.001670616778014787</v>
      </c>
      <c r="Y333">
        <f t="shared" si="162"/>
        <v>0.9999999999999944</v>
      </c>
      <c r="Z333">
        <f t="shared" si="163"/>
        <v>0.00011304674686530151</v>
      </c>
    </row>
    <row r="334" spans="1:26" ht="13.5">
      <c r="A334">
        <f ca="1" t="shared" si="138"/>
        <v>41.29182592022823</v>
      </c>
      <c r="B334">
        <f ca="1" t="shared" si="139"/>
        <v>12</v>
      </c>
      <c r="C334">
        <f t="shared" si="140"/>
        <v>32.60000000000019</v>
      </c>
      <c r="D334">
        <f t="shared" si="141"/>
        <v>0.0011408684692968255</v>
      </c>
      <c r="E334">
        <f t="shared" si="142"/>
        <v>0.00011291774851449651</v>
      </c>
      <c r="F334">
        <f t="shared" si="143"/>
        <v>0.0002352384997676373</v>
      </c>
      <c r="G334">
        <f t="shared" si="144"/>
        <v>0.0005081024729427429</v>
      </c>
      <c r="H334">
        <f t="shared" si="145"/>
        <v>0.001107922126205773</v>
      </c>
      <c r="I334">
        <f t="shared" si="146"/>
        <v>0.002386105241070845</v>
      </c>
      <c r="J334">
        <f t="shared" si="147"/>
        <v>0.00498978885748218</v>
      </c>
      <c r="K334">
        <f t="shared" si="148"/>
        <v>0.009995556243040337</v>
      </c>
      <c r="L334">
        <f t="shared" si="149"/>
        <v>0.01896374803688593</v>
      </c>
      <c r="M334">
        <f t="shared" si="150"/>
        <v>0.0337253925513213</v>
      </c>
      <c r="N334">
        <f t="shared" si="151"/>
        <v>0.0556573721480903</v>
      </c>
      <c r="O334">
        <f t="shared" si="152"/>
        <v>0.08433830128517447</v>
      </c>
      <c r="P334">
        <f t="shared" si="153"/>
        <v>0.11597257300769942</v>
      </c>
      <c r="Q334">
        <f t="shared" si="154"/>
        <v>0.14274130463521162</v>
      </c>
      <c r="R334">
        <f t="shared" si="155"/>
        <v>0.15464067466233283</v>
      </c>
      <c r="S334">
        <f t="shared" si="156"/>
        <v>0.14433410864682056</v>
      </c>
      <c r="T334">
        <f t="shared" si="157"/>
        <v>0.11276263981522683</v>
      </c>
      <c r="U334">
        <f t="shared" si="158"/>
        <v>0.07075380199892173</v>
      </c>
      <c r="V334">
        <f t="shared" si="159"/>
        <v>0.03341180385707859</v>
      </c>
      <c r="W334">
        <f t="shared" si="160"/>
        <v>0.01055116857620491</v>
      </c>
      <c r="X334">
        <f t="shared" si="161"/>
        <v>0.0016706111207050315</v>
      </c>
      <c r="Y334">
        <f t="shared" si="162"/>
        <v>0.9999999999999943</v>
      </c>
      <c r="Z334">
        <f t="shared" si="163"/>
        <v>0.00011304671995284814</v>
      </c>
    </row>
    <row r="335" spans="1:26" ht="13.5">
      <c r="A335">
        <f ca="1" t="shared" si="138"/>
        <v>41.29974768054105</v>
      </c>
      <c r="B335">
        <f ca="1" t="shared" si="139"/>
        <v>11</v>
      </c>
      <c r="C335">
        <f t="shared" si="140"/>
        <v>32.700000000000195</v>
      </c>
      <c r="D335">
        <f t="shared" si="141"/>
        <v>0.0011442560017522604</v>
      </c>
      <c r="E335">
        <f t="shared" si="142"/>
        <v>0.00011291733993624268</v>
      </c>
      <c r="F335">
        <f t="shared" si="143"/>
        <v>0.00023523766849712838</v>
      </c>
      <c r="G335">
        <f t="shared" si="144"/>
        <v>0.000508100704880364</v>
      </c>
      <c r="H335">
        <f t="shared" si="145"/>
        <v>0.001107918307436259</v>
      </c>
      <c r="I335">
        <f t="shared" si="146"/>
        <v>0.0023860970642412913</v>
      </c>
      <c r="J335">
        <f t="shared" si="147"/>
        <v>0.004989771819432909</v>
      </c>
      <c r="K335">
        <f t="shared" si="148"/>
        <v>0.009995522190413652</v>
      </c>
      <c r="L335">
        <f t="shared" si="149"/>
        <v>0.018963683529768162</v>
      </c>
      <c r="M335">
        <f t="shared" si="150"/>
        <v>0.03372527795169284</v>
      </c>
      <c r="N335">
        <f t="shared" si="151"/>
        <v>0.05565718316662968</v>
      </c>
      <c r="O335">
        <f t="shared" si="152"/>
        <v>0.08433801508172246</v>
      </c>
      <c r="P335">
        <f t="shared" si="153"/>
        <v>0.11597217962512579</v>
      </c>
      <c r="Q335">
        <f t="shared" si="154"/>
        <v>0.1427408206203333</v>
      </c>
      <c r="R335">
        <f t="shared" si="155"/>
        <v>0.1546401504460638</v>
      </c>
      <c r="S335">
        <f t="shared" si="156"/>
        <v>0.14433361948268228</v>
      </c>
      <c r="T335">
        <f t="shared" si="157"/>
        <v>0.11276225772505316</v>
      </c>
      <c r="U335">
        <f t="shared" si="158"/>
        <v>0.07075356229344162</v>
      </c>
      <c r="V335">
        <f t="shared" si="159"/>
        <v>0.033411690678143854</v>
      </c>
      <c r="W335">
        <f t="shared" si="160"/>
        <v>0.010551132839725811</v>
      </c>
      <c r="X335">
        <f t="shared" si="161"/>
        <v>0.0016706054630214792</v>
      </c>
      <c r="Y335">
        <f t="shared" si="162"/>
        <v>0.9999999999999946</v>
      </c>
      <c r="Z335">
        <f t="shared" si="163"/>
        <v>0.0001130466942946676</v>
      </c>
    </row>
    <row r="336" spans="1:26" ht="13.5">
      <c r="A336">
        <f aca="true" ca="1" t="shared" si="164" ref="A336:A399">A335-LN(RAND())/(F$2*B335*(D$2-B335)+G$2*B335)</f>
        <v>41.33642366272092</v>
      </c>
      <c r="B336">
        <f aca="true" ca="1" t="shared" si="165" ref="B336:B399">B335+IF(RAND()&lt;1/(F$2*B335*(D$2-B335)/(G$2*B335)+1),-1,1)</f>
        <v>10</v>
      </c>
      <c r="C336">
        <f aca="true" t="shared" si="166" ref="C336:C399">C335+H$2</f>
        <v>32.800000000000196</v>
      </c>
      <c r="D336">
        <f aca="true" t="shared" si="167" ref="D336:D399">E335*E$5+D335</f>
        <v>0.0011476435219503476</v>
      </c>
      <c r="E336">
        <f aca="true" t="shared" si="168" ref="E336:E399">D335*D$4+F335*F$5+E335*(1-E$4-E$5)</f>
        <v>0.00011291693255404004</v>
      </c>
      <c r="F336">
        <f aca="true" t="shared" si="169" ref="F336:F399">E335*E$4+G335*G$5+F335*(1-F$4-F$5)</f>
        <v>0.0002352368387909934</v>
      </c>
      <c r="G336">
        <f aca="true" t="shared" si="170" ref="G336:G399">F335*F$4+H335*H$5+G335*(1-G$4-G$5)</f>
        <v>0.0005080989389184726</v>
      </c>
      <c r="H336">
        <f aca="true" t="shared" si="171" ref="H336:H399">G335*G$4+I335*I$5+H335*(1-H$4-H$5)</f>
        <v>0.0011079144915449915</v>
      </c>
      <c r="I336">
        <f aca="true" t="shared" si="172" ref="I336:I399">H335*H$4+J335*J$5+I335*(1-I$4-I$5)</f>
        <v>0.00238608889139214</v>
      </c>
      <c r="J336">
        <f aca="true" t="shared" si="173" ref="J336:J399">I335*I$4+K335*K$5+J335*(1-J$4-J$5)</f>
        <v>0.004989754786850514</v>
      </c>
      <c r="K336">
        <f aca="true" t="shared" si="174" ref="K336:K399">J335*J$4+L335*L$5+K335*(1-K$4-K$5)</f>
        <v>0.009995488145094754</v>
      </c>
      <c r="L336">
        <f aca="true" t="shared" si="175" ref="L336:L399">K335*K$4+M335*M$5+L335*(1-L$4-L$5)</f>
        <v>0.018963619031930362</v>
      </c>
      <c r="M336">
        <f aca="true" t="shared" si="176" ref="M336:M399">L335*L$4+N335*N$5+M335*(1-M$4-M$5)</f>
        <v>0.03372516336292544</v>
      </c>
      <c r="N336">
        <f aca="true" t="shared" si="177" ref="N336:N399">M335*M$4+O335*O$5+N335*(1-N$4-N$5)</f>
        <v>0.05565699419638231</v>
      </c>
      <c r="O336">
        <f aca="true" t="shared" si="178" ref="O336:O399">N335*N$4+P335*P$5+O335*(1-O$4-O$5)</f>
        <v>0.08433772888766154</v>
      </c>
      <c r="P336">
        <f aca="true" t="shared" si="179" ref="P336:P399">O335*O$4+Q335*Q$5+P335*(1-P$4-P$5)</f>
        <v>0.11597178624740274</v>
      </c>
      <c r="Q336">
        <f aca="true" t="shared" si="180" ref="Q336:Q399">P335*P$4+R335*R$5+Q335*(1-Q$4-Q$5)</f>
        <v>0.14274033660355884</v>
      </c>
      <c r="R336">
        <f aca="true" t="shared" si="181" ref="R336:R399">Q335*Q$4+S335*S$5+R335*(1-R$4-R$5)</f>
        <v>0.15463962622082889</v>
      </c>
      <c r="S336">
        <f aca="true" t="shared" si="182" ref="S336:S399">R335*R$4+T335*T$5+S335*(1-S$4-S$5)</f>
        <v>0.1443331303048417</v>
      </c>
      <c r="T336">
        <f aca="true" t="shared" si="183" ref="T336:T399">S335*S$4+U335*U$5+T335*(1-T$4-T$5)</f>
        <v>0.11276187562067169</v>
      </c>
      <c r="U336">
        <f aca="true" t="shared" si="184" ref="U336:U399">T335*T$4+V335*V$5+U335*(1-U$4-U$5)</f>
        <v>0.07075332257717347</v>
      </c>
      <c r="V336">
        <f aca="true" t="shared" si="185" ref="V336:V399">U335*U$4+W335*W$5+V335*(1-V$4-V$5)</f>
        <v>0.03341157749335161</v>
      </c>
      <c r="W336">
        <f aca="true" t="shared" si="186" ref="W336:W399">V335*V$4+X335*X$5+W335*(1-W$4-W$5)</f>
        <v>0.010551097101186927</v>
      </c>
      <c r="X336">
        <f aca="true" t="shared" si="187" ref="X336:X399">W335*W$4+X335*(1-X$4-X$5)</f>
        <v>0.0016705998049825438</v>
      </c>
      <c r="Y336">
        <f aca="true" t="shared" si="188" ref="Y336:Y399">SUM(D336:X336)</f>
        <v>0.9999999999999944</v>
      </c>
      <c r="Z336">
        <f t="shared" si="163"/>
        <v>0.0001130466698323512</v>
      </c>
    </row>
    <row r="337" spans="1:26" ht="13.5">
      <c r="A337">
        <f ca="1" t="shared" si="164"/>
        <v>41.36358371500213</v>
      </c>
      <c r="B337">
        <f ca="1" t="shared" si="165"/>
        <v>11</v>
      </c>
      <c r="C337">
        <f t="shared" si="166"/>
        <v>32.9000000000002</v>
      </c>
      <c r="D337">
        <f t="shared" si="167"/>
        <v>0.0011510310299269687</v>
      </c>
      <c r="E337">
        <f t="shared" si="168"/>
        <v>0.00011291652631224463</v>
      </c>
      <c r="F337">
        <f t="shared" si="169"/>
        <v>0.0002352360105764513</v>
      </c>
      <c r="G337">
        <f t="shared" si="170"/>
        <v>0.0005080971749593773</v>
      </c>
      <c r="H337">
        <f t="shared" si="171"/>
        <v>0.0011079106783982268</v>
      </c>
      <c r="I337">
        <f t="shared" si="172"/>
        <v>0.002386080722338756</v>
      </c>
      <c r="J337">
        <f t="shared" si="173"/>
        <v>0.004989737759482156</v>
      </c>
      <c r="K337">
        <f t="shared" si="174"/>
        <v>0.009995454106747246</v>
      </c>
      <c r="L337">
        <f t="shared" si="175"/>
        <v>0.018963554542948482</v>
      </c>
      <c r="M337">
        <f t="shared" si="176"/>
        <v>0.03372504878452875</v>
      </c>
      <c r="N337">
        <f t="shared" si="177"/>
        <v>0.05565680523685287</v>
      </c>
      <c r="O337">
        <f t="shared" si="178"/>
        <v>0.0843374427025969</v>
      </c>
      <c r="P337">
        <f t="shared" si="179"/>
        <v>0.11597139287436484</v>
      </c>
      <c r="Q337">
        <f t="shared" si="180"/>
        <v>0.1427398525850531</v>
      </c>
      <c r="R337">
        <f t="shared" si="181"/>
        <v>0.15463910198713066</v>
      </c>
      <c r="S337">
        <f t="shared" si="182"/>
        <v>0.14433264111401783</v>
      </c>
      <c r="T337">
        <f t="shared" si="183"/>
        <v>0.11276149350280845</v>
      </c>
      <c r="U337">
        <f t="shared" si="184"/>
        <v>0.07075308285066056</v>
      </c>
      <c r="V337">
        <f t="shared" si="185"/>
        <v>0.03341146430299424</v>
      </c>
      <c r="W337">
        <f t="shared" si="186"/>
        <v>0.010551061360690436</v>
      </c>
      <c r="X337">
        <f t="shared" si="187"/>
        <v>0.0016705941466057758</v>
      </c>
      <c r="Y337">
        <f t="shared" si="188"/>
        <v>0.9999999999999942</v>
      </c>
      <c r="Z337">
        <f t="shared" si="163"/>
        <v>0.00011304664651020707</v>
      </c>
    </row>
    <row r="338" spans="1:26" ht="13.5">
      <c r="A338">
        <f ca="1" t="shared" si="164"/>
        <v>41.36561524028674</v>
      </c>
      <c r="B338">
        <f ca="1" t="shared" si="165"/>
        <v>12</v>
      </c>
      <c r="C338">
        <f t="shared" si="166"/>
        <v>33.0000000000002</v>
      </c>
      <c r="D338">
        <f t="shared" si="167"/>
        <v>0.001154418525716336</v>
      </c>
      <c r="E338">
        <f t="shared" si="168"/>
        <v>0.00011291612115780112</v>
      </c>
      <c r="F338">
        <f t="shared" si="169"/>
        <v>0.00023523518378411017</v>
      </c>
      <c r="G338">
        <f t="shared" si="170"/>
        <v>0.0005080954129099405</v>
      </c>
      <c r="H338">
        <f t="shared" si="171"/>
        <v>0.0011079068678684616</v>
      </c>
      <c r="I338">
        <f t="shared" si="172"/>
        <v>0.00238607255690513</v>
      </c>
      <c r="J338">
        <f t="shared" si="173"/>
        <v>0.0049897207370868165</v>
      </c>
      <c r="K338">
        <f t="shared" si="174"/>
        <v>0.009995420075050467</v>
      </c>
      <c r="L338">
        <f t="shared" si="175"/>
        <v>0.01896349006241833</v>
      </c>
      <c r="M338">
        <f t="shared" si="176"/>
        <v>0.03372493421603539</v>
      </c>
      <c r="N338">
        <f t="shared" si="177"/>
        <v>0.05565661628756928</v>
      </c>
      <c r="O338">
        <f t="shared" si="178"/>
        <v>0.08433715652615222</v>
      </c>
      <c r="P338">
        <f t="shared" si="179"/>
        <v>0.11597099950585454</v>
      </c>
      <c r="Q338">
        <f t="shared" si="180"/>
        <v>0.14273936856497324</v>
      </c>
      <c r="R338">
        <f t="shared" si="181"/>
        <v>0.15463857774544806</v>
      </c>
      <c r="S338">
        <f t="shared" si="182"/>
        <v>0.14433215191089604</v>
      </c>
      <c r="T338">
        <f t="shared" si="183"/>
        <v>0.11276111137215528</v>
      </c>
      <c r="U338">
        <f t="shared" si="184"/>
        <v>0.07075284311442083</v>
      </c>
      <c r="V338">
        <f t="shared" si="185"/>
        <v>0.033411351107350384</v>
      </c>
      <c r="W338">
        <f t="shared" si="186"/>
        <v>0.010551025618333727</v>
      </c>
      <c r="X338">
        <f t="shared" si="187"/>
        <v>0.0016705884879079018</v>
      </c>
      <c r="Y338">
        <f t="shared" si="188"/>
        <v>0.9999999999999943</v>
      </c>
      <c r="Z338">
        <f t="shared" si="163"/>
        <v>0.00011304662427513402</v>
      </c>
    </row>
    <row r="339" spans="1:26" ht="13.5">
      <c r="A339">
        <f ca="1" t="shared" si="164"/>
        <v>41.4564985172397</v>
      </c>
      <c r="B339">
        <f ca="1" t="shared" si="165"/>
        <v>11</v>
      </c>
      <c r="C339">
        <f t="shared" si="166"/>
        <v>33.1000000000002</v>
      </c>
      <c r="D339">
        <f t="shared" si="167"/>
        <v>0.0011578060093510702</v>
      </c>
      <c r="E339">
        <f t="shared" si="168"/>
        <v>0.00011291571704012259</v>
      </c>
      <c r="F339">
        <f t="shared" si="169"/>
        <v>0.0002352343583478095</v>
      </c>
      <c r="G339">
        <f t="shared" si="170"/>
        <v>0.0005080936526813661</v>
      </c>
      <c r="H339">
        <f t="shared" si="171"/>
        <v>0.0011079030598341428</v>
      </c>
      <c r="I339">
        <f t="shared" si="172"/>
        <v>0.0023860643949234718</v>
      </c>
      <c r="J339">
        <f t="shared" si="173"/>
        <v>0.004989703719434748</v>
      </c>
      <c r="K339">
        <f t="shared" si="174"/>
        <v>0.009995386049698768</v>
      </c>
      <c r="L339">
        <f t="shared" si="175"/>
        <v>0.01896342558995465</v>
      </c>
      <c r="M339">
        <f t="shared" si="176"/>
        <v>0.0337248196569999</v>
      </c>
      <c r="N339">
        <f t="shared" si="177"/>
        <v>0.05565642734808161</v>
      </c>
      <c r="O339">
        <f t="shared" si="178"/>
        <v>0.0843368703579689</v>
      </c>
      <c r="P339">
        <f t="shared" si="179"/>
        <v>0.11597060614172164</v>
      </c>
      <c r="Q339">
        <f t="shared" si="180"/>
        <v>0.14273888454346922</v>
      </c>
      <c r="R339">
        <f t="shared" si="181"/>
        <v>0.15463805349623774</v>
      </c>
      <c r="S339">
        <f t="shared" si="182"/>
        <v>0.14433166269612951</v>
      </c>
      <c r="T339">
        <f t="shared" si="183"/>
        <v>0.11276072922937169</v>
      </c>
      <c r="U339">
        <f t="shared" si="184"/>
        <v>0.07075260336894779</v>
      </c>
      <c r="V339">
        <f t="shared" si="185"/>
        <v>0.03341123790668565</v>
      </c>
      <c r="W339">
        <f t="shared" si="186"/>
        <v>0.010550989874209608</v>
      </c>
      <c r="X339">
        <f t="shared" si="187"/>
        <v>0.0016705828289048648</v>
      </c>
      <c r="Y339">
        <f t="shared" si="188"/>
        <v>0.9999999999999943</v>
      </c>
      <c r="Z339">
        <f t="shared" si="163"/>
        <v>0.0001130466030765013</v>
      </c>
    </row>
    <row r="340" spans="1:26" ht="13.5">
      <c r="A340">
        <f ca="1" t="shared" si="164"/>
        <v>41.554969312938624</v>
      </c>
      <c r="B340">
        <f ca="1" t="shared" si="165"/>
        <v>12</v>
      </c>
      <c r="C340">
        <f t="shared" si="166"/>
        <v>33.2000000000002</v>
      </c>
      <c r="D340">
        <f t="shared" si="167"/>
        <v>0.0011611934808622739</v>
      </c>
      <c r="E340">
        <f t="shared" si="168"/>
        <v>0.00011291531391097584</v>
      </c>
      <c r="F340">
        <f t="shared" si="169"/>
        <v>0.00023523353420446983</v>
      </c>
      <c r="G340">
        <f t="shared" si="170"/>
        <v>0.0005080918941889976</v>
      </c>
      <c r="H340">
        <f t="shared" si="171"/>
        <v>0.0011078992541793892</v>
      </c>
      <c r="I340">
        <f t="shared" si="172"/>
        <v>0.0023860562362338295</v>
      </c>
      <c r="J340">
        <f t="shared" si="173"/>
        <v>0.004989686706306942</v>
      </c>
      <c r="K340">
        <f t="shared" si="174"/>
        <v>0.009995352030400797</v>
      </c>
      <c r="L340">
        <f t="shared" si="175"/>
        <v>0.01896336112519021</v>
      </c>
      <c r="M340">
        <f t="shared" si="176"/>
        <v>0.03372470510699769</v>
      </c>
      <c r="N340">
        <f t="shared" si="177"/>
        <v>0.05565623841796101</v>
      </c>
      <c r="O340">
        <f t="shared" si="178"/>
        <v>0.08433658419770514</v>
      </c>
      <c r="P340">
        <f t="shared" si="179"/>
        <v>0.11597021278182305</v>
      </c>
      <c r="Q340">
        <f t="shared" si="180"/>
        <v>0.14273840052068396</v>
      </c>
      <c r="R340">
        <f t="shared" si="181"/>
        <v>0.1546375292399348</v>
      </c>
      <c r="S340">
        <f t="shared" si="182"/>
        <v>0.14433117347034094</v>
      </c>
      <c r="T340">
        <f t="shared" si="183"/>
        <v>0.11276034707508628</v>
      </c>
      <c r="U340">
        <f t="shared" si="184"/>
        <v>0.07075236361471192</v>
      </c>
      <c r="V340">
        <f t="shared" si="185"/>
        <v>0.03341112470125315</v>
      </c>
      <c r="W340">
        <f t="shared" si="186"/>
        <v>0.010550954128406554</v>
      </c>
      <c r="X340">
        <f t="shared" si="187"/>
        <v>0.0016705771696118588</v>
      </c>
      <c r="Y340">
        <f t="shared" si="188"/>
        <v>0.9999999999999943</v>
      </c>
      <c r="Z340">
        <f t="shared" si="163"/>
        <v>0.00011304658286603364</v>
      </c>
    </row>
    <row r="341" spans="1:26" ht="13.5">
      <c r="A341">
        <f ca="1" t="shared" si="164"/>
        <v>41.56840543788264</v>
      </c>
      <c r="B341">
        <f ca="1" t="shared" si="165"/>
        <v>11</v>
      </c>
      <c r="C341">
        <f t="shared" si="166"/>
        <v>33.3000000000002</v>
      </c>
      <c r="D341">
        <f t="shared" si="167"/>
        <v>0.0011645809402796032</v>
      </c>
      <c r="E341">
        <f t="shared" si="168"/>
        <v>0.00011291491172437205</v>
      </c>
      <c r="F341">
        <f t="shared" si="169"/>
        <v>0.00023523271129394956</v>
      </c>
      <c r="G341">
        <f t="shared" si="170"/>
        <v>0.0005080901373521247</v>
      </c>
      <c r="H341">
        <f t="shared" si="171"/>
        <v>0.0011078954507937268</v>
      </c>
      <c r="I341">
        <f t="shared" si="172"/>
        <v>0.002386048080683723</v>
      </c>
      <c r="J341">
        <f t="shared" si="173"/>
        <v>0.00498966969749463</v>
      </c>
      <c r="K341">
        <f t="shared" si="174"/>
        <v>0.009995318016878833</v>
      </c>
      <c r="L341">
        <f t="shared" si="175"/>
        <v>0.018963296667774996</v>
      </c>
      <c r="M341">
        <f t="shared" si="176"/>
        <v>0.03372459056562406</v>
      </c>
      <c r="N341">
        <f t="shared" si="177"/>
        <v>0.055656049496798754</v>
      </c>
      <c r="O341">
        <f t="shared" si="178"/>
        <v>0.08433629804503519</v>
      </c>
      <c r="P341">
        <f t="shared" si="179"/>
        <v>0.11596981942602247</v>
      </c>
      <c r="Q341">
        <f t="shared" si="180"/>
        <v>0.14273791649675371</v>
      </c>
      <c r="R341">
        <f t="shared" si="181"/>
        <v>0.15463700497695418</v>
      </c>
      <c r="S341">
        <f t="shared" si="182"/>
        <v>0.14433068423412368</v>
      </c>
      <c r="T341">
        <f t="shared" si="183"/>
        <v>0.11275996490989817</v>
      </c>
      <c r="U341">
        <f t="shared" si="184"/>
        <v>0.07075212385216162</v>
      </c>
      <c r="V341">
        <f t="shared" si="185"/>
        <v>0.03341101149129416</v>
      </c>
      <c r="W341">
        <f t="shared" si="186"/>
        <v>0.010550918381008878</v>
      </c>
      <c r="X341">
        <f t="shared" si="187"/>
        <v>0.001670571510043366</v>
      </c>
      <c r="Y341">
        <f t="shared" si="188"/>
        <v>0.9999999999999942</v>
      </c>
      <c r="Z341">
        <f t="shared" si="163"/>
        <v>0.00011304656359770204</v>
      </c>
    </row>
    <row r="342" spans="1:26" ht="13.5">
      <c r="A342">
        <f ca="1" t="shared" si="164"/>
        <v>41.58909012634988</v>
      </c>
      <c r="B342">
        <f ca="1" t="shared" si="165"/>
        <v>10</v>
      </c>
      <c r="C342">
        <f t="shared" si="166"/>
        <v>33.400000000000205</v>
      </c>
      <c r="D342">
        <f t="shared" si="167"/>
        <v>0.0011679683876313343</v>
      </c>
      <c r="E342">
        <f t="shared" si="168"/>
        <v>0.0001129145104364625</v>
      </c>
      <c r="F342">
        <f t="shared" si="169"/>
        <v>0.00023523188955890822</v>
      </c>
      <c r="G342">
        <f t="shared" si="170"/>
        <v>0.0005080883820937998</v>
      </c>
      <c r="H342">
        <f t="shared" si="171"/>
        <v>0.0011078916495718372</v>
      </c>
      <c r="I342">
        <f t="shared" si="172"/>
        <v>0.0023860399281277946</v>
      </c>
      <c r="J342">
        <f t="shared" si="173"/>
        <v>0.0049896526927988025</v>
      </c>
      <c r="K342">
        <f t="shared" si="174"/>
        <v>0.009995284008868153</v>
      </c>
      <c r="L342">
        <f t="shared" si="175"/>
        <v>0.018963232217375364</v>
      </c>
      <c r="M342">
        <f t="shared" si="176"/>
        <v>0.033724476032493275</v>
      </c>
      <c r="N342">
        <f t="shared" si="177"/>
        <v>0.055655860584205276</v>
      </c>
      <c r="O342">
        <f t="shared" si="178"/>
        <v>0.08433601189964861</v>
      </c>
      <c r="P342">
        <f t="shared" si="179"/>
        <v>0.11596942607418996</v>
      </c>
      <c r="Q342">
        <f t="shared" si="180"/>
        <v>0.14273743247180837</v>
      </c>
      <c r="R342">
        <f t="shared" si="181"/>
        <v>0.15463648070769126</v>
      </c>
      <c r="S342">
        <f t="shared" si="182"/>
        <v>0.14433019498804353</v>
      </c>
      <c r="T342">
        <f t="shared" si="183"/>
        <v>0.11275958273437844</v>
      </c>
      <c r="U342">
        <f t="shared" si="184"/>
        <v>0.07075188408172424</v>
      </c>
      <c r="V342">
        <f t="shared" si="185"/>
        <v>0.03341089827703864</v>
      </c>
      <c r="W342">
        <f t="shared" si="186"/>
        <v>0.010550882632096944</v>
      </c>
      <c r="X342">
        <f t="shared" si="187"/>
        <v>0.00167056585021319</v>
      </c>
      <c r="Y342">
        <f t="shared" si="188"/>
        <v>0.9999999999999943</v>
      </c>
      <c r="Z342">
        <f t="shared" si="163"/>
        <v>0.0001130465452276193</v>
      </c>
    </row>
    <row r="343" spans="1:26" ht="13.5">
      <c r="A343">
        <f ca="1" t="shared" si="164"/>
        <v>41.674167886167716</v>
      </c>
      <c r="B343">
        <f ca="1" t="shared" si="165"/>
        <v>11</v>
      </c>
      <c r="C343">
        <f t="shared" si="166"/>
        <v>33.500000000000206</v>
      </c>
      <c r="D343">
        <f t="shared" si="167"/>
        <v>0.001171355822944428</v>
      </c>
      <c r="E343">
        <f t="shared" si="168"/>
        <v>0.00011291411000543918</v>
      </c>
      <c r="F343">
        <f t="shared" si="169"/>
        <v>0.00023523106894467617</v>
      </c>
      <c r="G343">
        <f t="shared" si="170"/>
        <v>0.0005080866283406627</v>
      </c>
      <c r="H343">
        <f t="shared" si="171"/>
        <v>0.0011078878504133171</v>
      </c>
      <c r="I343">
        <f t="shared" si="172"/>
        <v>0.0023860317784274747</v>
      </c>
      <c r="J343">
        <f t="shared" si="173"/>
        <v>0.004989635692029756</v>
      </c>
      <c r="K343">
        <f t="shared" si="174"/>
        <v>0.009995250006116415</v>
      </c>
      <c r="L343">
        <f t="shared" si="175"/>
        <v>0.01896316777367329</v>
      </c>
      <c r="M343">
        <f t="shared" si="176"/>
        <v>0.03372436150723768</v>
      </c>
      <c r="N343">
        <f t="shared" si="177"/>
        <v>0.05565567167980927</v>
      </c>
      <c r="O343">
        <f t="shared" si="178"/>
        <v>0.08433572576124952</v>
      </c>
      <c r="P343">
        <f t="shared" si="179"/>
        <v>0.11596903272620171</v>
      </c>
      <c r="Q343">
        <f t="shared" si="180"/>
        <v>0.14273694844597182</v>
      </c>
      <c r="R343">
        <f t="shared" si="181"/>
        <v>0.154635956432523</v>
      </c>
      <c r="S343">
        <f t="shared" si="182"/>
        <v>0.1443297057326396</v>
      </c>
      <c r="T343">
        <f t="shared" si="183"/>
        <v>0.11275920054907138</v>
      </c>
      <c r="U343">
        <f t="shared" si="184"/>
        <v>0.07075164430380716</v>
      </c>
      <c r="V343">
        <f t="shared" si="185"/>
        <v>0.03341078505870577</v>
      </c>
      <c r="W343">
        <f t="shared" si="186"/>
        <v>0.010550846881747348</v>
      </c>
      <c r="X343">
        <f t="shared" si="187"/>
        <v>0.0016705601901344856</v>
      </c>
      <c r="Y343">
        <f t="shared" si="188"/>
        <v>0.9999999999999942</v>
      </c>
      <c r="Z343">
        <f aca="true" t="shared" si="189" ref="Z343:Z406">E343/(1-D343)</f>
        <v>0.00011304652771394055</v>
      </c>
    </row>
    <row r="344" spans="1:26" ht="13.5">
      <c r="A344">
        <f ca="1" t="shared" si="164"/>
        <v>41.83137616676477</v>
      </c>
      <c r="B344">
        <f ca="1" t="shared" si="165"/>
        <v>10</v>
      </c>
      <c r="C344">
        <f t="shared" si="166"/>
        <v>33.60000000000021</v>
      </c>
      <c r="D344">
        <f t="shared" si="167"/>
        <v>0.0011747432462445914</v>
      </c>
      <c r="E344">
        <f t="shared" si="168"/>
        <v>0.00011291371039143984</v>
      </c>
      <c r="F344">
        <f t="shared" si="169"/>
        <v>0.00023523024939913024</v>
      </c>
      <c r="G344">
        <f t="shared" si="170"/>
        <v>0.0005080848760227739</v>
      </c>
      <c r="H344">
        <f t="shared" si="171"/>
        <v>0.0011078840532224479</v>
      </c>
      <c r="I344">
        <f t="shared" si="172"/>
        <v>0.002386023631450668</v>
      </c>
      <c r="J344">
        <f t="shared" si="173"/>
        <v>0.004989618695006652</v>
      </c>
      <c r="K344">
        <f t="shared" si="174"/>
        <v>0.009995216008383087</v>
      </c>
      <c r="L344">
        <f t="shared" si="175"/>
        <v>0.01896310333636566</v>
      </c>
      <c r="M344">
        <f t="shared" si="176"/>
        <v>0.033724246989506816</v>
      </c>
      <c r="N344">
        <f t="shared" si="177"/>
        <v>0.05565548278325685</v>
      </c>
      <c r="O344">
        <f t="shared" si="178"/>
        <v>0.08433543962955592</v>
      </c>
      <c r="P344">
        <f t="shared" si="179"/>
        <v>0.11596863938193978</v>
      </c>
      <c r="Q344">
        <f t="shared" si="180"/>
        <v>0.1427364644193621</v>
      </c>
      <c r="R344">
        <f t="shared" si="181"/>
        <v>0.15463543215180867</v>
      </c>
      <c r="S344">
        <f t="shared" si="182"/>
        <v>0.14432921646842584</v>
      </c>
      <c r="T344">
        <f t="shared" si="183"/>
        <v>0.11275881835449576</v>
      </c>
      <c r="U344">
        <f t="shared" si="184"/>
        <v>0.07075140451879863</v>
      </c>
      <c r="V344">
        <f t="shared" si="185"/>
        <v>0.03341067183650444</v>
      </c>
      <c r="W344">
        <f t="shared" si="186"/>
        <v>0.010550811130033092</v>
      </c>
      <c r="X344">
        <f t="shared" si="187"/>
        <v>0.001670554529819792</v>
      </c>
      <c r="Y344">
        <f t="shared" si="188"/>
        <v>0.9999999999999941</v>
      </c>
      <c r="Z344">
        <f t="shared" si="189"/>
        <v>0.0001130465110167683</v>
      </c>
    </row>
    <row r="345" spans="1:26" ht="13.5">
      <c r="A345">
        <f ca="1" t="shared" si="164"/>
        <v>42.05002420594019</v>
      </c>
      <c r="B345">
        <f ca="1" t="shared" si="165"/>
        <v>9</v>
      </c>
      <c r="C345">
        <f t="shared" si="166"/>
        <v>33.70000000000021</v>
      </c>
      <c r="D345">
        <f t="shared" si="167"/>
        <v>0.0011781306575563346</v>
      </c>
      <c r="E345">
        <f t="shared" si="168"/>
        <v>0.00011291331155645767</v>
      </c>
      <c r="F345">
        <f t="shared" si="169"/>
        <v>0.0002352294308725754</v>
      </c>
      <c r="G345">
        <f t="shared" si="170"/>
        <v>0.000508083125073454</v>
      </c>
      <c r="H345">
        <f t="shared" si="171"/>
        <v>0.0011078802579079783</v>
      </c>
      <c r="I345">
        <f t="shared" si="172"/>
        <v>0.002386015487071448</v>
      </c>
      <c r="J345">
        <f t="shared" si="173"/>
        <v>0.004989601701557109</v>
      </c>
      <c r="K345">
        <f t="shared" si="174"/>
        <v>0.009995182015438886</v>
      </c>
      <c r="L345">
        <f t="shared" si="175"/>
        <v>0.01896303890516353</v>
      </c>
      <c r="M345">
        <f t="shared" si="176"/>
        <v>0.033724132478966676</v>
      </c>
      <c r="N345">
        <f t="shared" si="177"/>
        <v>0.0556552938942107</v>
      </c>
      <c r="O345">
        <f t="shared" si="178"/>
        <v>0.08433515350429902</v>
      </c>
      <c r="P345">
        <f t="shared" si="179"/>
        <v>0.11596824604129176</v>
      </c>
      <c r="Q345">
        <f t="shared" si="180"/>
        <v>0.14273598039209187</v>
      </c>
      <c r="R345">
        <f t="shared" si="181"/>
        <v>0.1546349078658908</v>
      </c>
      <c r="S345">
        <f t="shared" si="182"/>
        <v>0.14432872719589213</v>
      </c>
      <c r="T345">
        <f t="shared" si="183"/>
        <v>0.11275843615114614</v>
      </c>
      <c r="U345">
        <f t="shared" si="184"/>
        <v>0.07075116472706872</v>
      </c>
      <c r="V345">
        <f t="shared" si="185"/>
        <v>0.03341055861063376</v>
      </c>
      <c r="W345">
        <f t="shared" si="186"/>
        <v>0.010550775377023761</v>
      </c>
      <c r="X345">
        <f t="shared" si="187"/>
        <v>0.0016705488692810605</v>
      </c>
      <c r="Y345">
        <f t="shared" si="188"/>
        <v>0.9999999999999942</v>
      </c>
      <c r="Z345">
        <f t="shared" si="189"/>
        <v>0.000113046495098062</v>
      </c>
    </row>
    <row r="346" spans="1:26" ht="13.5">
      <c r="A346">
        <f ca="1" t="shared" si="164"/>
        <v>42.10791587483652</v>
      </c>
      <c r="B346">
        <f ca="1" t="shared" si="165"/>
        <v>8</v>
      </c>
      <c r="C346">
        <f t="shared" si="166"/>
        <v>33.80000000000021</v>
      </c>
      <c r="D346">
        <f t="shared" si="167"/>
        <v>0.0011815180569030284</v>
      </c>
      <c r="E346">
        <f t="shared" si="168"/>
        <v>0.00011291291346425498</v>
      </c>
      <c r="F346">
        <f t="shared" si="169"/>
        <v>0.00023522861331763166</v>
      </c>
      <c r="G346">
        <f t="shared" si="170"/>
        <v>0.0005080813754291333</v>
      </c>
      <c r="H346">
        <f t="shared" si="171"/>
        <v>0.0011078764643829158</v>
      </c>
      <c r="I346">
        <f t="shared" si="172"/>
        <v>0.0023860073451697703</v>
      </c>
      <c r="J346">
        <f t="shared" si="173"/>
        <v>0.004989584711516802</v>
      </c>
      <c r="K346">
        <f t="shared" si="174"/>
        <v>0.009995148027065259</v>
      </c>
      <c r="L346">
        <f t="shared" si="175"/>
        <v>0.01896297447979148</v>
      </c>
      <c r="M346">
        <f t="shared" si="176"/>
        <v>0.03372401797529888</v>
      </c>
      <c r="N346">
        <f t="shared" si="177"/>
        <v>0.05565510501234932</v>
      </c>
      <c r="O346">
        <f t="shared" si="178"/>
        <v>0.0843348673852227</v>
      </c>
      <c r="P346">
        <f t="shared" si="179"/>
        <v>0.11596785270415053</v>
      </c>
      <c r="Q346">
        <f t="shared" si="180"/>
        <v>0.14273549636426844</v>
      </c>
      <c r="R346">
        <f t="shared" si="181"/>
        <v>0.15463438357509576</v>
      </c>
      <c r="S346">
        <f t="shared" si="182"/>
        <v>0.14432823791550542</v>
      </c>
      <c r="T346">
        <f t="shared" si="183"/>
        <v>0.11275805393949383</v>
      </c>
      <c r="U346">
        <f t="shared" si="184"/>
        <v>0.07075092492897014</v>
      </c>
      <c r="V346">
        <f t="shared" si="185"/>
        <v>0.03341044538128352</v>
      </c>
      <c r="W346">
        <f t="shared" si="186"/>
        <v>0.010550739622785672</v>
      </c>
      <c r="X346">
        <f t="shared" si="187"/>
        <v>0.0016705432085296816</v>
      </c>
      <c r="Y346">
        <f t="shared" si="188"/>
        <v>0.9999999999999941</v>
      </c>
      <c r="Z346">
        <f t="shared" si="189"/>
        <v>0.00011304647992155162</v>
      </c>
    </row>
    <row r="347" spans="1:26" ht="13.5">
      <c r="A347">
        <f ca="1" t="shared" si="164"/>
        <v>42.160322859529934</v>
      </c>
      <c r="B347">
        <f ca="1" t="shared" si="165"/>
        <v>7</v>
      </c>
      <c r="C347">
        <f t="shared" si="166"/>
        <v>33.90000000000021</v>
      </c>
      <c r="D347">
        <f t="shared" si="167"/>
        <v>0.001184905444306956</v>
      </c>
      <c r="E347">
        <f t="shared" si="168"/>
        <v>0.00011291251608028101</v>
      </c>
      <c r="F347">
        <f t="shared" si="169"/>
        <v>0.00023522779668912628</v>
      </c>
      <c r="G347">
        <f t="shared" si="170"/>
        <v>0.0005080796270292058</v>
      </c>
      <c r="H347">
        <f t="shared" si="171"/>
        <v>0.0011078726725643273</v>
      </c>
      <c r="I347">
        <f t="shared" si="172"/>
        <v>0.0023859992056311985</v>
      </c>
      <c r="J347">
        <f t="shared" si="173"/>
        <v>0.004989567724729089</v>
      </c>
      <c r="K347">
        <f t="shared" si="174"/>
        <v>0.009995114043053872</v>
      </c>
      <c r="L347">
        <f t="shared" si="175"/>
        <v>0.018962910059987</v>
      </c>
      <c r="M347">
        <f t="shared" si="176"/>
        <v>0.033723903478199944</v>
      </c>
      <c r="N347">
        <f t="shared" si="177"/>
        <v>0.0556549161373663</v>
      </c>
      <c r="O347">
        <f t="shared" si="178"/>
        <v>0.0843345812720828</v>
      </c>
      <c r="P347">
        <f t="shared" si="179"/>
        <v>0.11596745937041401</v>
      </c>
      <c r="Q347">
        <f t="shared" si="180"/>
        <v>0.1427350123359941</v>
      </c>
      <c r="R347">
        <f t="shared" si="181"/>
        <v>0.1546338592797349</v>
      </c>
      <c r="S347">
        <f t="shared" si="182"/>
        <v>0.14432774862771072</v>
      </c>
      <c r="T347">
        <f t="shared" si="183"/>
        <v>0.11275767171998806</v>
      </c>
      <c r="U347">
        <f t="shared" si="184"/>
        <v>0.0707506851248391</v>
      </c>
      <c r="V347">
        <f t="shared" si="185"/>
        <v>0.03341033214863461</v>
      </c>
      <c r="W347">
        <f t="shared" si="186"/>
        <v>0.010550703867382043</v>
      </c>
      <c r="X347">
        <f t="shared" si="187"/>
        <v>0.0016705375475765116</v>
      </c>
      <c r="Y347">
        <f t="shared" si="188"/>
        <v>0.9999999999999941</v>
      </c>
      <c r="Z347">
        <f t="shared" si="189"/>
        <v>0.00011304646545265552</v>
      </c>
    </row>
    <row r="348" spans="1:26" ht="13.5">
      <c r="A348">
        <f ca="1" t="shared" si="164"/>
        <v>42.37413102283864</v>
      </c>
      <c r="B348">
        <f ca="1" t="shared" si="165"/>
        <v>6</v>
      </c>
      <c r="C348">
        <f t="shared" si="166"/>
        <v>34.00000000000021</v>
      </c>
      <c r="D348">
        <f t="shared" si="167"/>
        <v>0.0011882928197893645</v>
      </c>
      <c r="E348">
        <f t="shared" si="168"/>
        <v>0.00011291211937159347</v>
      </c>
      <c r="F348">
        <f t="shared" si="169"/>
        <v>0.00023522698094399118</v>
      </c>
      <c r="G348">
        <f t="shared" si="170"/>
        <v>0.0005080778798158918</v>
      </c>
      <c r="H348">
        <f t="shared" si="171"/>
        <v>0.0011078688823731506</v>
      </c>
      <c r="I348">
        <f t="shared" si="172"/>
        <v>0.0023859910683466396</v>
      </c>
      <c r="J348">
        <f t="shared" si="173"/>
        <v>0.004989550741044648</v>
      </c>
      <c r="K348">
        <f t="shared" si="174"/>
        <v>0.009995080063206145</v>
      </c>
      <c r="L348">
        <f t="shared" si="175"/>
        <v>0.018962845645499854</v>
      </c>
      <c r="M348">
        <f t="shared" si="176"/>
        <v>0.03372378898738064</v>
      </c>
      <c r="N348">
        <f t="shared" si="177"/>
        <v>0.05565472726896956</v>
      </c>
      <c r="O348">
        <f t="shared" si="178"/>
        <v>0.08433429516464666</v>
      </c>
      <c r="P348">
        <f t="shared" si="179"/>
        <v>0.11596706603998491</v>
      </c>
      <c r="Q348">
        <f t="shared" si="180"/>
        <v>0.14273452830736647</v>
      </c>
      <c r="R348">
        <f t="shared" si="181"/>
        <v>0.15463333498010473</v>
      </c>
      <c r="S348">
        <f t="shared" si="182"/>
        <v>0.1443272593329323</v>
      </c>
      <c r="T348">
        <f t="shared" si="183"/>
        <v>0.11275728949305708</v>
      </c>
      <c r="U348">
        <f t="shared" si="184"/>
        <v>0.07075044531499605</v>
      </c>
      <c r="V348">
        <f t="shared" si="185"/>
        <v>0.03341021891285943</v>
      </c>
      <c r="W348">
        <f t="shared" si="186"/>
        <v>0.010550668110873122</v>
      </c>
      <c r="X348">
        <f t="shared" si="187"/>
        <v>0.0016705318864318986</v>
      </c>
      <c r="Y348">
        <f t="shared" si="188"/>
        <v>0.9999999999999941</v>
      </c>
      <c r="Z348">
        <f t="shared" si="189"/>
        <v>0.00011304645165840182</v>
      </c>
    </row>
    <row r="349" spans="1:26" ht="13.5">
      <c r="A349">
        <f ca="1" t="shared" si="164"/>
        <v>42.43361500692686</v>
      </c>
      <c r="B349">
        <f ca="1" t="shared" si="165"/>
        <v>5</v>
      </c>
      <c r="C349">
        <f t="shared" si="166"/>
        <v>34.100000000000215</v>
      </c>
      <c r="D349">
        <f t="shared" si="167"/>
        <v>0.0011916801833705122</v>
      </c>
      <c r="E349">
        <f t="shared" si="168"/>
        <v>0.00011291172330678375</v>
      </c>
      <c r="F349">
        <f t="shared" si="169"/>
        <v>0.00023522616604116495</v>
      </c>
      <c r="G349">
        <f t="shared" si="170"/>
        <v>0.0005080761337341055</v>
      </c>
      <c r="H349">
        <f t="shared" si="171"/>
        <v>0.0011078650937340127</v>
      </c>
      <c r="I349">
        <f t="shared" si="172"/>
        <v>0.0023859829332120988</v>
      </c>
      <c r="J349">
        <f t="shared" si="173"/>
        <v>0.004989533760321139</v>
      </c>
      <c r="K349">
        <f t="shared" si="174"/>
        <v>0.009995046087332777</v>
      </c>
      <c r="L349">
        <f t="shared" si="175"/>
        <v>0.018962781236091526</v>
      </c>
      <c r="M349">
        <f t="shared" si="176"/>
        <v>0.03372367450256525</v>
      </c>
      <c r="N349">
        <f t="shared" si="177"/>
        <v>0.05565453840688073</v>
      </c>
      <c r="O349">
        <f t="shared" si="178"/>
        <v>0.08433400906269249</v>
      </c>
      <c r="P349">
        <f t="shared" si="179"/>
        <v>0.1159666727127706</v>
      </c>
      <c r="Q349">
        <f t="shared" si="180"/>
        <v>0.14273404427847855</v>
      </c>
      <c r="R349">
        <f t="shared" si="181"/>
        <v>0.15463281067648804</v>
      </c>
      <c r="S349">
        <f t="shared" si="182"/>
        <v>0.14432677003157454</v>
      </c>
      <c r="T349">
        <f t="shared" si="183"/>
        <v>0.112756907259109</v>
      </c>
      <c r="U349">
        <f t="shared" si="184"/>
        <v>0.07075020549974642</v>
      </c>
      <c r="V349">
        <f t="shared" si="185"/>
        <v>0.033410105674122316</v>
      </c>
      <c r="W349">
        <f t="shared" si="186"/>
        <v>0.010550632353316334</v>
      </c>
      <c r="X349">
        <f t="shared" si="187"/>
        <v>0.001670526225105706</v>
      </c>
      <c r="Y349">
        <f t="shared" si="188"/>
        <v>0.9999999999999941</v>
      </c>
      <c r="Z349">
        <f t="shared" si="189"/>
        <v>0.00011304643850735357</v>
      </c>
    </row>
    <row r="350" spans="1:26" ht="13.5">
      <c r="A350">
        <f ca="1" t="shared" si="164"/>
        <v>42.54168052979754</v>
      </c>
      <c r="B350">
        <f ca="1" t="shared" si="165"/>
        <v>6</v>
      </c>
      <c r="C350">
        <f t="shared" si="166"/>
        <v>34.200000000000216</v>
      </c>
      <c r="D350">
        <f t="shared" si="167"/>
        <v>0.0011950675350697157</v>
      </c>
      <c r="E350">
        <f t="shared" si="168"/>
        <v>0.00011291132785590568</v>
      </c>
      <c r="F350">
        <f t="shared" si="169"/>
        <v>0.0002352253519414993</v>
      </c>
      <c r="G350">
        <f t="shared" si="170"/>
        <v>0.0005080743887313302</v>
      </c>
      <c r="H350">
        <f t="shared" si="171"/>
        <v>0.0011078613065750589</v>
      </c>
      <c r="I350">
        <f t="shared" si="172"/>
        <v>0.0023859748001284365</v>
      </c>
      <c r="J350">
        <f t="shared" si="173"/>
        <v>0.004989516782422876</v>
      </c>
      <c r="K350">
        <f t="shared" si="174"/>
        <v>0.009995012115253325</v>
      </c>
      <c r="L350">
        <f t="shared" si="175"/>
        <v>0.018962716831534658</v>
      </c>
      <c r="M350">
        <f t="shared" si="176"/>
        <v>0.03372356002349099</v>
      </c>
      <c r="N350">
        <f t="shared" si="177"/>
        <v>0.05565434955083447</v>
      </c>
      <c r="O350">
        <f t="shared" si="178"/>
        <v>0.08433372296600895</v>
      </c>
      <c r="P350">
        <f t="shared" si="179"/>
        <v>0.1159662793886827</v>
      </c>
      <c r="Q350">
        <f t="shared" si="180"/>
        <v>0.14273356024941905</v>
      </c>
      <c r="R350">
        <f t="shared" si="181"/>
        <v>0.15463228636915435</v>
      </c>
      <c r="S350">
        <f t="shared" si="182"/>
        <v>0.14432628072402284</v>
      </c>
      <c r="T350">
        <f t="shared" si="183"/>
        <v>0.11275652501853292</v>
      </c>
      <c r="U350">
        <f t="shared" si="184"/>
        <v>0.07074996567938134</v>
      </c>
      <c r="V350">
        <f t="shared" si="185"/>
        <v>0.0334099924325799</v>
      </c>
      <c r="W350">
        <f t="shared" si="186"/>
        <v>0.010550596594766412</v>
      </c>
      <c r="X350">
        <f t="shared" si="187"/>
        <v>0.001670520563607334</v>
      </c>
      <c r="Y350">
        <f t="shared" si="188"/>
        <v>0.9999999999999941</v>
      </c>
      <c r="Z350">
        <f t="shared" si="189"/>
        <v>0.00011304642596953753</v>
      </c>
    </row>
    <row r="351" spans="1:26" ht="13.5">
      <c r="A351">
        <f ca="1" t="shared" si="164"/>
        <v>42.5431694394461</v>
      </c>
      <c r="B351">
        <f ca="1" t="shared" si="165"/>
        <v>7</v>
      </c>
      <c r="C351">
        <f t="shared" si="166"/>
        <v>34.30000000000022</v>
      </c>
      <c r="D351">
        <f t="shared" si="167"/>
        <v>0.001198454874905393</v>
      </c>
      <c r="E351">
        <f t="shared" si="168"/>
        <v>0.00011291093299040743</v>
      </c>
      <c r="F351">
        <f t="shared" si="169"/>
        <v>0.00023522453860767023</v>
      </c>
      <c r="G351">
        <f t="shared" si="170"/>
        <v>0.0005080726447574982</v>
      </c>
      <c r="H351">
        <f t="shared" si="171"/>
        <v>0.0011078575208277877</v>
      </c>
      <c r="I351">
        <f t="shared" si="172"/>
        <v>0.0023859666690011438</v>
      </c>
      <c r="J351">
        <f t="shared" si="173"/>
        <v>0.004989499807220512</v>
      </c>
      <c r="K351">
        <f t="shared" si="174"/>
        <v>0.009994978146795789</v>
      </c>
      <c r="L351">
        <f t="shared" si="175"/>
        <v>0.018962652431612534</v>
      </c>
      <c r="M351">
        <f t="shared" si="176"/>
        <v>0.03372344554990736</v>
      </c>
      <c r="N351">
        <f t="shared" si="177"/>
        <v>0.05565416070057788</v>
      </c>
      <c r="O351">
        <f t="shared" si="178"/>
        <v>0.08433343687439457</v>
      </c>
      <c r="P351">
        <f t="shared" si="179"/>
        <v>0.1159658860676371</v>
      </c>
      <c r="Q351">
        <f t="shared" si="180"/>
        <v>0.14273307622027248</v>
      </c>
      <c r="R351">
        <f t="shared" si="181"/>
        <v>0.15463176205836063</v>
      </c>
      <c r="S351">
        <f t="shared" si="182"/>
        <v>0.1443257914106446</v>
      </c>
      <c r="T351">
        <f t="shared" si="183"/>
        <v>0.11275614277169962</v>
      </c>
      <c r="U351">
        <f t="shared" si="184"/>
        <v>0.07074972585417828</v>
      </c>
      <c r="V351">
        <f t="shared" si="185"/>
        <v>0.033409879188381474</v>
      </c>
      <c r="W351">
        <f t="shared" si="186"/>
        <v>0.01055056083527553</v>
      </c>
      <c r="X351">
        <f t="shared" si="187"/>
        <v>0.0016705149019457428</v>
      </c>
      <c r="Y351">
        <f t="shared" si="188"/>
        <v>0.9999999999999939</v>
      </c>
      <c r="Z351">
        <f t="shared" si="189"/>
        <v>0.00011304641401637593</v>
      </c>
    </row>
    <row r="352" spans="1:26" ht="13.5">
      <c r="A352">
        <f ca="1" t="shared" si="164"/>
        <v>42.57872855654727</v>
      </c>
      <c r="B352">
        <f ca="1" t="shared" si="165"/>
        <v>8</v>
      </c>
      <c r="C352">
        <f t="shared" si="166"/>
        <v>34.40000000000022</v>
      </c>
      <c r="D352">
        <f t="shared" si="167"/>
        <v>0.0012018422028951053</v>
      </c>
      <c r="E352">
        <f t="shared" si="168"/>
        <v>0.00011291053868306671</v>
      </c>
      <c r="F352">
        <f t="shared" si="169"/>
        <v>0.00023522372600409292</v>
      </c>
      <c r="G352">
        <f t="shared" si="170"/>
        <v>0.0005080709017648764</v>
      </c>
      <c r="H352">
        <f t="shared" si="171"/>
        <v>0.0011078537364268947</v>
      </c>
      <c r="I352">
        <f t="shared" si="172"/>
        <v>0.0023859585397401272</v>
      </c>
      <c r="J352">
        <f t="shared" si="173"/>
        <v>0.004989482834590749</v>
      </c>
      <c r="K352">
        <f t="shared" si="174"/>
        <v>0.009994944181796212</v>
      </c>
      <c r="L352">
        <f t="shared" si="175"/>
        <v>0.01896258803611858</v>
      </c>
      <c r="M352">
        <f t="shared" si="176"/>
        <v>0.03372333108157562</v>
      </c>
      <c r="N352">
        <f t="shared" si="177"/>
        <v>0.05565397185586993</v>
      </c>
      <c r="O352">
        <f t="shared" si="178"/>
        <v>0.08433315078765734</v>
      </c>
      <c r="P352">
        <f t="shared" si="179"/>
        <v>0.11596549274955352</v>
      </c>
      <c r="Q352">
        <f t="shared" si="180"/>
        <v>0.14273259219111953</v>
      </c>
      <c r="R352">
        <f t="shared" si="181"/>
        <v>0.15463123774435175</v>
      </c>
      <c r="S352">
        <f t="shared" si="182"/>
        <v>0.1443253020917901</v>
      </c>
      <c r="T352">
        <f t="shared" si="183"/>
        <v>0.11275576051896258</v>
      </c>
      <c r="U352">
        <f t="shared" si="184"/>
        <v>0.07074948602440176</v>
      </c>
      <c r="V352">
        <f t="shared" si="185"/>
        <v>0.033409765941669334</v>
      </c>
      <c r="W352">
        <f t="shared" si="186"/>
        <v>0.010550525074893412</v>
      </c>
      <c r="X352">
        <f t="shared" si="187"/>
        <v>0.0016705092401294724</v>
      </c>
      <c r="Y352">
        <f t="shared" si="188"/>
        <v>0.9999999999999939</v>
      </c>
      <c r="Z352">
        <f t="shared" si="189"/>
        <v>0.00011304640262062164</v>
      </c>
    </row>
    <row r="353" spans="1:26" ht="13.5">
      <c r="A353">
        <f ca="1" t="shared" si="164"/>
        <v>42.72275785160205</v>
      </c>
      <c r="B353">
        <f ca="1" t="shared" si="165"/>
        <v>9</v>
      </c>
      <c r="C353">
        <f t="shared" si="166"/>
        <v>34.50000000000022</v>
      </c>
      <c r="D353">
        <f t="shared" si="167"/>
        <v>0.0012052295190555973</v>
      </c>
      <c r="E353">
        <f t="shared" si="168"/>
        <v>0.00011291014490792895</v>
      </c>
      <c r="F353">
        <f t="shared" si="169"/>
        <v>0.00023522291409684083</v>
      </c>
      <c r="G353">
        <f t="shared" si="170"/>
        <v>0.0005080691597079581</v>
      </c>
      <c r="H353">
        <f t="shared" si="171"/>
        <v>0.0011078499533101237</v>
      </c>
      <c r="I353">
        <f t="shared" si="172"/>
        <v>0.0023859504122595012</v>
      </c>
      <c r="J353">
        <f t="shared" si="173"/>
        <v>0.004989465864416051</v>
      </c>
      <c r="K353">
        <f t="shared" si="174"/>
        <v>0.009994910220098303</v>
      </c>
      <c r="L353">
        <f t="shared" si="175"/>
        <v>0.018962523644855893</v>
      </c>
      <c r="M353">
        <f t="shared" si="176"/>
        <v>0.033723216618268166</v>
      </c>
      <c r="N353">
        <f t="shared" si="177"/>
        <v>0.05565378301648083</v>
      </c>
      <c r="O353">
        <f t="shared" si="178"/>
        <v>0.08433286470561425</v>
      </c>
      <c r="P353">
        <f t="shared" si="179"/>
        <v>0.11596509943435557</v>
      </c>
      <c r="Q353">
        <f t="shared" si="180"/>
        <v>0.14273210816203696</v>
      </c>
      <c r="R353">
        <f t="shared" si="181"/>
        <v>0.1546307134273612</v>
      </c>
      <c r="S353">
        <f t="shared" si="182"/>
        <v>0.14432481276779305</v>
      </c>
      <c r="T353">
        <f t="shared" si="183"/>
        <v>0.11275537826065869</v>
      </c>
      <c r="U353">
        <f t="shared" si="184"/>
        <v>0.07074924619030387</v>
      </c>
      <c r="V353">
        <f t="shared" si="185"/>
        <v>0.03340965269257911</v>
      </c>
      <c r="W353">
        <f t="shared" si="186"/>
        <v>0.010550489313667456</v>
      </c>
      <c r="X353">
        <f t="shared" si="187"/>
        <v>0.0016705035781666632</v>
      </c>
      <c r="Y353">
        <f t="shared" si="188"/>
        <v>0.9999999999999941</v>
      </c>
      <c r="Z353">
        <f t="shared" si="189"/>
        <v>0.00011304639175629635</v>
      </c>
    </row>
    <row r="354" spans="1:26" ht="13.5">
      <c r="A354">
        <f ca="1" t="shared" si="164"/>
        <v>42.82579640334956</v>
      </c>
      <c r="B354">
        <f ca="1" t="shared" si="165"/>
        <v>8</v>
      </c>
      <c r="C354">
        <f t="shared" si="166"/>
        <v>34.60000000000022</v>
      </c>
      <c r="D354">
        <f t="shared" si="167"/>
        <v>0.001208616823402835</v>
      </c>
      <c r="E354">
        <f t="shared" si="168"/>
        <v>0.00011290975164024829</v>
      </c>
      <c r="F354">
        <f t="shared" si="169"/>
        <v>0.0002352221028535685</v>
      </c>
      <c r="G354">
        <f t="shared" si="170"/>
        <v>0.0005080674185433587</v>
      </c>
      <c r="H354">
        <f t="shared" si="171"/>
        <v>0.0011078461714181236</v>
      </c>
      <c r="I354">
        <f t="shared" si="172"/>
        <v>0.0023859422864773916</v>
      </c>
      <c r="J354">
        <f t="shared" si="173"/>
        <v>0.004989448896584377</v>
      </c>
      <c r="K354">
        <f t="shared" si="174"/>
        <v>0.009994876261553086</v>
      </c>
      <c r="L354">
        <f t="shared" si="175"/>
        <v>0.01896245925763678</v>
      </c>
      <c r="M354">
        <f t="shared" si="176"/>
        <v>0.0337231021597681</v>
      </c>
      <c r="N354">
        <f t="shared" si="177"/>
        <v>0.05565359418219161</v>
      </c>
      <c r="O354">
        <f t="shared" si="178"/>
        <v>0.0843325786280909</v>
      </c>
      <c r="P354">
        <f t="shared" si="179"/>
        <v>0.11596470612197037</v>
      </c>
      <c r="Q354">
        <f t="shared" si="180"/>
        <v>0.14273162413309812</v>
      </c>
      <c r="R354">
        <f t="shared" si="181"/>
        <v>0.15463018910761148</v>
      </c>
      <c r="S354">
        <f t="shared" si="182"/>
        <v>0.14432432343897167</v>
      </c>
      <c r="T354">
        <f t="shared" si="183"/>
        <v>0.11275499599710911</v>
      </c>
      <c r="U354">
        <f t="shared" si="184"/>
        <v>0.0707490063521249</v>
      </c>
      <c r="V354">
        <f t="shared" si="185"/>
        <v>0.033409539441240095</v>
      </c>
      <c r="W354">
        <f t="shared" si="186"/>
        <v>0.010550453551642837</v>
      </c>
      <c r="X354">
        <f t="shared" si="187"/>
        <v>0.0016704979160650736</v>
      </c>
      <c r="Y354">
        <f t="shared" si="188"/>
        <v>0.9999999999999941</v>
      </c>
      <c r="Z354">
        <f t="shared" si="189"/>
        <v>0.00011304638139863148</v>
      </c>
    </row>
    <row r="355" spans="1:26" ht="13.5">
      <c r="A355">
        <f ca="1" t="shared" si="164"/>
        <v>43.02443945934504</v>
      </c>
      <c r="B355">
        <f ca="1" t="shared" si="165"/>
        <v>9</v>
      </c>
      <c r="C355">
        <f t="shared" si="166"/>
        <v>34.70000000000022</v>
      </c>
      <c r="D355">
        <f t="shared" si="167"/>
        <v>0.0012120041159520425</v>
      </c>
      <c r="E355">
        <f t="shared" si="168"/>
        <v>0.00011290935885643136</v>
      </c>
      <c r="F355">
        <f t="shared" si="169"/>
        <v>0.00023522129224343795</v>
      </c>
      <c r="G355">
        <f t="shared" si="170"/>
        <v>0.000508065678229717</v>
      </c>
      <c r="H355">
        <f t="shared" si="171"/>
        <v>0.0011078423906943145</v>
      </c>
      <c r="I355">
        <f t="shared" si="172"/>
        <v>0.0023859341623157482</v>
      </c>
      <c r="J355">
        <f t="shared" si="173"/>
        <v>0.00498943193098892</v>
      </c>
      <c r="K355">
        <f t="shared" si="174"/>
        <v>0.00999484230601855</v>
      </c>
      <c r="L355">
        <f t="shared" si="175"/>
        <v>0.018962394874282338</v>
      </c>
      <c r="M355">
        <f t="shared" si="176"/>
        <v>0.033722987705868644</v>
      </c>
      <c r="N355">
        <f t="shared" si="177"/>
        <v>0.055653405352793534</v>
      </c>
      <c r="O355">
        <f t="shared" si="178"/>
        <v>0.08433229255492103</v>
      </c>
      <c r="P355">
        <f t="shared" si="179"/>
        <v>0.11596431281232852</v>
      </c>
      <c r="Q355">
        <f t="shared" si="180"/>
        <v>0.14273114010437282</v>
      </c>
      <c r="R355">
        <f t="shared" si="181"/>
        <v>0.15462966478531473</v>
      </c>
      <c r="S355">
        <f t="shared" si="182"/>
        <v>0.14432383410562924</v>
      </c>
      <c r="T355">
        <f t="shared" si="183"/>
        <v>0.11275461372861989</v>
      </c>
      <c r="U355">
        <f t="shared" si="184"/>
        <v>0.07074876651009392</v>
      </c>
      <c r="V355">
        <f t="shared" si="185"/>
        <v>0.033409426187775496</v>
      </c>
      <c r="W355">
        <f t="shared" si="186"/>
        <v>0.010550417788862612</v>
      </c>
      <c r="X355">
        <f t="shared" si="187"/>
        <v>0.001670492253832099</v>
      </c>
      <c r="Y355">
        <f t="shared" si="188"/>
        <v>0.999999999999994</v>
      </c>
      <c r="Z355">
        <f t="shared" si="189"/>
        <v>0.0001130463715240119</v>
      </c>
    </row>
    <row r="356" spans="1:26" ht="13.5">
      <c r="A356">
        <f ca="1" t="shared" si="164"/>
        <v>43.13311967086222</v>
      </c>
      <c r="B356">
        <f ca="1" t="shared" si="165"/>
        <v>10</v>
      </c>
      <c r="C356">
        <f t="shared" si="166"/>
        <v>34.800000000000225</v>
      </c>
      <c r="D356">
        <f t="shared" si="167"/>
        <v>0.0012153913967177354</v>
      </c>
      <c r="E356">
        <f t="shared" si="168"/>
        <v>0.00011290896653398372</v>
      </c>
      <c r="F356">
        <f t="shared" si="169"/>
        <v>0.00023522048223704835</v>
      </c>
      <c r="G356">
        <f t="shared" si="170"/>
        <v>0.0005080639387276012</v>
      </c>
      <c r="H356">
        <f t="shared" si="171"/>
        <v>0.0011078386110847562</v>
      </c>
      <c r="I356">
        <f t="shared" si="172"/>
        <v>0.002385926039700167</v>
      </c>
      <c r="J356">
        <f t="shared" si="173"/>
        <v>0.004989414967527869</v>
      </c>
      <c r="K356">
        <f t="shared" si="174"/>
        <v>0.00999480835335932</v>
      </c>
      <c r="L356">
        <f t="shared" si="175"/>
        <v>0.018962330494622023</v>
      </c>
      <c r="M356">
        <f t="shared" si="176"/>
        <v>0.033722873256372715</v>
      </c>
      <c r="N356">
        <f t="shared" si="177"/>
        <v>0.05565321652808762</v>
      </c>
      <c r="O356">
        <f t="shared" si="178"/>
        <v>0.0843320064859462</v>
      </c>
      <c r="P356">
        <f t="shared" si="179"/>
        <v>0.11596391950536387</v>
      </c>
      <c r="Q356">
        <f t="shared" si="180"/>
        <v>0.14273065607592766</v>
      </c>
      <c r="R356">
        <f t="shared" si="181"/>
        <v>0.15462914046067314</v>
      </c>
      <c r="S356">
        <f t="shared" si="182"/>
        <v>0.14432334476805483</v>
      </c>
      <c r="T356">
        <f t="shared" si="183"/>
        <v>0.11275423145548284</v>
      </c>
      <c r="U356">
        <f t="shared" si="184"/>
        <v>0.0707485266644292</v>
      </c>
      <c r="V356">
        <f t="shared" si="185"/>
        <v>0.03340931293230278</v>
      </c>
      <c r="W356">
        <f t="shared" si="186"/>
        <v>0.010550382025367823</v>
      </c>
      <c r="X356">
        <f t="shared" si="187"/>
        <v>0.0016704865914747877</v>
      </c>
      <c r="Y356">
        <f t="shared" si="188"/>
        <v>0.999999999999994</v>
      </c>
      <c r="Z356">
        <f t="shared" si="189"/>
        <v>0.00011304636210992236</v>
      </c>
    </row>
    <row r="357" spans="1:26" ht="13.5">
      <c r="A357">
        <f ca="1" t="shared" si="164"/>
        <v>43.140872012368455</v>
      </c>
      <c r="B357">
        <f ca="1" t="shared" si="165"/>
        <v>11</v>
      </c>
      <c r="C357">
        <f t="shared" si="166"/>
        <v>34.900000000000226</v>
      </c>
      <c r="D357">
        <f t="shared" si="167"/>
        <v>0.001218778665713755</v>
      </c>
      <c r="E357">
        <f t="shared" si="168"/>
        <v>0.00011290857465145866</v>
      </c>
      <c r="F357">
        <f t="shared" si="169"/>
        <v>0.0002352196728063693</v>
      </c>
      <c r="G357">
        <f t="shared" si="170"/>
        <v>0.0005080621999994182</v>
      </c>
      <c r="H357">
        <f t="shared" si="171"/>
        <v>0.0011078348325380268</v>
      </c>
      <c r="I357">
        <f t="shared" si="172"/>
        <v>0.0023859179185597174</v>
      </c>
      <c r="J357">
        <f t="shared" si="173"/>
        <v>0.004989398006104167</v>
      </c>
      <c r="K357">
        <f t="shared" si="174"/>
        <v>0.009994774403446363</v>
      </c>
      <c r="L357">
        <f t="shared" si="175"/>
        <v>0.01896226611849329</v>
      </c>
      <c r="M357">
        <f t="shared" si="176"/>
        <v>0.03372275881109245</v>
      </c>
      <c r="N357">
        <f t="shared" si="177"/>
        <v>0.055653027707884266</v>
      </c>
      <c r="O357">
        <f t="shared" si="178"/>
        <v>0.08433172042101537</v>
      </c>
      <c r="P357">
        <f t="shared" si="179"/>
        <v>0.11596352620101338</v>
      </c>
      <c r="Q357">
        <f t="shared" si="180"/>
        <v>0.14273017204782618</v>
      </c>
      <c r="R357">
        <f t="shared" si="181"/>
        <v>0.15462861613387943</v>
      </c>
      <c r="S357">
        <f t="shared" si="182"/>
        <v>0.14432285542652407</v>
      </c>
      <c r="T357">
        <f t="shared" si="183"/>
        <v>0.11275384917797601</v>
      </c>
      <c r="U357">
        <f t="shared" si="184"/>
        <v>0.07074828681533887</v>
      </c>
      <c r="V357">
        <f t="shared" si="185"/>
        <v>0.03340919967493389</v>
      </c>
      <c r="W357">
        <f t="shared" si="186"/>
        <v>0.010550346261197593</v>
      </c>
      <c r="X357">
        <f t="shared" si="187"/>
        <v>0.0016704809289998582</v>
      </c>
      <c r="Y357">
        <f t="shared" si="188"/>
        <v>0.9999999999999939</v>
      </c>
      <c r="Z357">
        <f t="shared" si="189"/>
        <v>0.0001130463531348962</v>
      </c>
    </row>
    <row r="358" spans="1:26" ht="13.5">
      <c r="A358">
        <f ca="1" t="shared" si="164"/>
        <v>43.26389012130801</v>
      </c>
      <c r="B358">
        <f ca="1" t="shared" si="165"/>
        <v>10</v>
      </c>
      <c r="C358">
        <f t="shared" si="166"/>
        <v>35.00000000000023</v>
      </c>
      <c r="D358">
        <f t="shared" si="167"/>
        <v>0.0012221659229532987</v>
      </c>
      <c r="E358">
        <f t="shared" si="168"/>
        <v>0.00011290818318840848</v>
      </c>
      <c r="F358">
        <f t="shared" si="169"/>
        <v>0.0002352188639246769</v>
      </c>
      <c r="G358">
        <f t="shared" si="170"/>
        <v>0.0005080604620093285</v>
      </c>
      <c r="H358">
        <f t="shared" si="171"/>
        <v>0.0011078310550051043</v>
      </c>
      <c r="I358">
        <f t="shared" si="172"/>
        <v>0.0023859097988267845</v>
      </c>
      <c r="J358">
        <f t="shared" si="173"/>
        <v>0.004989381046625297</v>
      </c>
      <c r="K358">
        <f t="shared" si="174"/>
        <v>0.009994740456156672</v>
      </c>
      <c r="L358">
        <f t="shared" si="175"/>
        <v>0.018962201745741175</v>
      </c>
      <c r="M358">
        <f t="shared" si="176"/>
        <v>0.03372264436984879</v>
      </c>
      <c r="N358">
        <f t="shared" si="177"/>
        <v>0.05565283889200269</v>
      </c>
      <c r="O358">
        <f t="shared" si="178"/>
        <v>0.08433143435998464</v>
      </c>
      <c r="P358">
        <f t="shared" si="179"/>
        <v>0.11596313289921695</v>
      </c>
      <c r="Q358">
        <f t="shared" si="180"/>
        <v>0.14272968802012884</v>
      </c>
      <c r="R358">
        <f t="shared" si="181"/>
        <v>0.15462809180511744</v>
      </c>
      <c r="S358">
        <f t="shared" si="182"/>
        <v>0.14432236608129956</v>
      </c>
      <c r="T358">
        <f t="shared" si="183"/>
        <v>0.11275346689636456</v>
      </c>
      <c r="U358">
        <f t="shared" si="184"/>
        <v>0.07074804696302125</v>
      </c>
      <c r="V358">
        <f t="shared" si="185"/>
        <v>0.03340908641577554</v>
      </c>
      <c r="W358">
        <f t="shared" si="186"/>
        <v>0.01055031049638921</v>
      </c>
      <c r="X358">
        <f t="shared" si="187"/>
        <v>0.0016704752664137147</v>
      </c>
      <c r="Y358">
        <f t="shared" si="188"/>
        <v>0.9999999999999939</v>
      </c>
      <c r="Z358">
        <f t="shared" si="189"/>
        <v>0.00011304634457846671</v>
      </c>
    </row>
    <row r="359" spans="1:26" ht="13.5">
      <c r="A359">
        <f ca="1" t="shared" si="164"/>
        <v>43.39893522159061</v>
      </c>
      <c r="B359">
        <f ca="1" t="shared" si="165"/>
        <v>11</v>
      </c>
      <c r="C359">
        <f t="shared" si="166"/>
        <v>35.10000000000023</v>
      </c>
      <c r="D359">
        <f t="shared" si="167"/>
        <v>0.001225553168448951</v>
      </c>
      <c r="E359">
        <f t="shared" si="168"/>
        <v>0.00011290779212533804</v>
      </c>
      <c r="F359">
        <f t="shared" si="169"/>
        <v>0.00023521805556649282</v>
      </c>
      <c r="G359">
        <f t="shared" si="170"/>
        <v>0.0005080587247231645</v>
      </c>
      <c r="H359">
        <f t="shared" si="171"/>
        <v>0.0011078272784392548</v>
      </c>
      <c r="I359">
        <f t="shared" si="172"/>
        <v>0.0023859016804369092</v>
      </c>
      <c r="J359">
        <f t="shared" si="173"/>
        <v>0.004989364089003063</v>
      </c>
      <c r="K359">
        <f t="shared" si="174"/>
        <v>0.009994706511372992</v>
      </c>
      <c r="L359">
        <f t="shared" si="175"/>
        <v>0.018962137376217984</v>
      </c>
      <c r="M359">
        <f t="shared" si="176"/>
        <v>0.03372252993247104</v>
      </c>
      <c r="N359">
        <f t="shared" si="177"/>
        <v>0.05565265008027062</v>
      </c>
      <c r="O359">
        <f t="shared" si="178"/>
        <v>0.08433114830271675</v>
      </c>
      <c r="P359">
        <f t="shared" si="179"/>
        <v>0.11596273959991735</v>
      </c>
      <c r="Q359">
        <f t="shared" si="180"/>
        <v>0.14272920399289343</v>
      </c>
      <c r="R359">
        <f t="shared" si="181"/>
        <v>0.1546275674745622</v>
      </c>
      <c r="S359">
        <f t="shared" si="182"/>
        <v>0.14432187673263175</v>
      </c>
      <c r="T359">
        <f t="shared" si="183"/>
        <v>0.11275308461090108</v>
      </c>
      <c r="U359">
        <f t="shared" si="184"/>
        <v>0.07074780710766544</v>
      </c>
      <c r="V359">
        <f t="shared" si="185"/>
        <v>0.033408973154929425</v>
      </c>
      <c r="W359">
        <f t="shared" si="186"/>
        <v>0.01055027473097821</v>
      </c>
      <c r="X359">
        <f t="shared" si="187"/>
        <v>0.0016704696037224609</v>
      </c>
      <c r="Y359">
        <f t="shared" si="188"/>
        <v>0.9999999999999939</v>
      </c>
      <c r="Z359">
        <f t="shared" si="189"/>
        <v>0.0001130463364211205</v>
      </c>
    </row>
    <row r="360" spans="1:26" ht="13.5">
      <c r="A360">
        <f ca="1" t="shared" si="164"/>
        <v>43.50749303523091</v>
      </c>
      <c r="B360">
        <f ca="1" t="shared" si="165"/>
        <v>12</v>
      </c>
      <c r="C360">
        <f t="shared" si="166"/>
        <v>35.20000000000023</v>
      </c>
      <c r="D360">
        <f t="shared" si="167"/>
        <v>0.0012289404022127113</v>
      </c>
      <c r="E360">
        <f t="shared" si="168"/>
        <v>0.00011290740144366036</v>
      </c>
      <c r="F360">
        <f t="shared" si="169"/>
        <v>0.00023521724770752647</v>
      </c>
      <c r="G360">
        <f t="shared" si="170"/>
        <v>0.0005080569881083521</v>
      </c>
      <c r="H360">
        <f t="shared" si="171"/>
        <v>0.001107823502795926</v>
      </c>
      <c r="I360">
        <f t="shared" si="172"/>
        <v>0.002385893563328645</v>
      </c>
      <c r="J360">
        <f t="shared" si="173"/>
        <v>0.004989347133153394</v>
      </c>
      <c r="K360">
        <f t="shared" si="174"/>
        <v>0.009994672568983554</v>
      </c>
      <c r="L360">
        <f t="shared" si="175"/>
        <v>0.018962073009782924</v>
      </c>
      <c r="M360">
        <f t="shared" si="176"/>
        <v>0.03372241549879651</v>
      </c>
      <c r="N360">
        <f t="shared" si="177"/>
        <v>0.055652461272523816</v>
      </c>
      <c r="O360">
        <f t="shared" si="178"/>
        <v>0.08433086224908097</v>
      </c>
      <c r="P360">
        <f t="shared" si="179"/>
        <v>0.11596234630305999</v>
      </c>
      <c r="Q360">
        <f t="shared" si="180"/>
        <v>0.14272871996617492</v>
      </c>
      <c r="R360">
        <f t="shared" si="181"/>
        <v>0.15462704314238074</v>
      </c>
      <c r="S360">
        <f t="shared" si="182"/>
        <v>0.1443213873807592</v>
      </c>
      <c r="T360">
        <f t="shared" si="183"/>
        <v>0.11275270232182649</v>
      </c>
      <c r="U360">
        <f t="shared" si="184"/>
        <v>0.07074756724945161</v>
      </c>
      <c r="V360">
        <f t="shared" si="185"/>
        <v>0.03340885989249251</v>
      </c>
      <c r="W360">
        <f t="shared" si="186"/>
        <v>0.010550238964998473</v>
      </c>
      <c r="X360">
        <f t="shared" si="187"/>
        <v>0.0016704639409319143</v>
      </c>
      <c r="Y360">
        <f t="shared" si="188"/>
        <v>0.9999999999999938</v>
      </c>
      <c r="Z360">
        <f t="shared" si="189"/>
        <v>0.00011304632864425309</v>
      </c>
    </row>
    <row r="361" spans="1:26" ht="13.5">
      <c r="A361">
        <f ca="1" t="shared" si="164"/>
        <v>43.73774139378328</v>
      </c>
      <c r="B361">
        <f ca="1" t="shared" si="165"/>
        <v>13</v>
      </c>
      <c r="C361">
        <f t="shared" si="166"/>
        <v>35.30000000000023</v>
      </c>
      <c r="D361">
        <f t="shared" si="167"/>
        <v>0.001232327624256021</v>
      </c>
      <c r="E361">
        <f t="shared" si="168"/>
        <v>0.00011290701112565439</v>
      </c>
      <c r="F361">
        <f t="shared" si="169"/>
        <v>0.00023521644032461955</v>
      </c>
      <c r="G361">
        <f t="shared" si="170"/>
        <v>0.0005080552521338365</v>
      </c>
      <c r="H361">
        <f t="shared" si="171"/>
        <v>0.0011078197280326451</v>
      </c>
      <c r="I361">
        <f t="shared" si="172"/>
        <v>0.0023858854474434134</v>
      </c>
      <c r="J361">
        <f t="shared" si="173"/>
        <v>0.004989330178996145</v>
      </c>
      <c r="K361">
        <f t="shared" si="174"/>
        <v>0.009994638628881818</v>
      </c>
      <c r="L361">
        <f t="shared" si="175"/>
        <v>0.018962008646301792</v>
      </c>
      <c r="M361">
        <f t="shared" si="176"/>
        <v>0.033722301068670135</v>
      </c>
      <c r="N361">
        <f t="shared" si="177"/>
        <v>0.05565227246860576</v>
      </c>
      <c r="O361">
        <f t="shared" si="178"/>
        <v>0.08433057619895266</v>
      </c>
      <c r="P361">
        <f t="shared" si="179"/>
        <v>0.1159619530085929</v>
      </c>
      <c r="Q361">
        <f t="shared" si="180"/>
        <v>0.14272823594002582</v>
      </c>
      <c r="R361">
        <f t="shared" si="181"/>
        <v>0.15462651880873216</v>
      </c>
      <c r="S361">
        <f t="shared" si="182"/>
        <v>0.14432089802590947</v>
      </c>
      <c r="T361">
        <f t="shared" si="183"/>
        <v>0.11275232002937031</v>
      </c>
      <c r="U361">
        <f t="shared" si="184"/>
        <v>0.07074732738855155</v>
      </c>
      <c r="V361">
        <f t="shared" si="185"/>
        <v>0.033408746628557195</v>
      </c>
      <c r="W361">
        <f t="shared" si="186"/>
        <v>0.010550203198482289</v>
      </c>
      <c r="X361">
        <f t="shared" si="187"/>
        <v>0.0016704582780476206</v>
      </c>
      <c r="Y361">
        <f t="shared" si="188"/>
        <v>0.9999999999999937</v>
      </c>
      <c r="Z361">
        <f t="shared" si="189"/>
        <v>0.0001130463212301268</v>
      </c>
    </row>
    <row r="362" spans="1:26" ht="13.5">
      <c r="A362">
        <f ca="1" t="shared" si="164"/>
        <v>43.99064618375367</v>
      </c>
      <c r="B362">
        <f ca="1" t="shared" si="165"/>
        <v>12</v>
      </c>
      <c r="C362">
        <f t="shared" si="166"/>
        <v>35.40000000000023</v>
      </c>
      <c r="D362">
        <f t="shared" si="167"/>
        <v>0.0012357148345897907</v>
      </c>
      <c r="E362">
        <f t="shared" si="168"/>
        <v>0.00011290662115442476</v>
      </c>
      <c r="F362">
        <f t="shared" si="169"/>
        <v>0.0002352156333956933</v>
      </c>
      <c r="G362">
        <f t="shared" si="170"/>
        <v>0.0005080535167700118</v>
      </c>
      <c r="H362">
        <f t="shared" si="171"/>
        <v>0.0011078159541089215</v>
      </c>
      <c r="I362">
        <f t="shared" si="172"/>
        <v>0.002385877332725374</v>
      </c>
      <c r="J362">
        <f t="shared" si="173"/>
        <v>0.0049893132264549195</v>
      </c>
      <c r="K362">
        <f t="shared" si="174"/>
        <v>0.00999460469096622</v>
      </c>
      <c r="L362">
        <f t="shared" si="175"/>
        <v>0.018961944285646664</v>
      </c>
      <c r="M362">
        <f t="shared" si="176"/>
        <v>0.033722186641944076</v>
      </c>
      <c r="N362">
        <f t="shared" si="177"/>
        <v>0.05565208366836725</v>
      </c>
      <c r="O362">
        <f t="shared" si="178"/>
        <v>0.08433029015221302</v>
      </c>
      <c r="P362">
        <f t="shared" si="179"/>
        <v>0.11596155971646652</v>
      </c>
      <c r="Q362">
        <f t="shared" si="180"/>
        <v>0.1427277519144961</v>
      </c>
      <c r="R362">
        <f t="shared" si="181"/>
        <v>0.15462599447376812</v>
      </c>
      <c r="S362">
        <f t="shared" si="182"/>
        <v>0.14432040866829943</v>
      </c>
      <c r="T362">
        <f t="shared" si="183"/>
        <v>0.1127519377337514</v>
      </c>
      <c r="U362">
        <f t="shared" si="184"/>
        <v>0.070747087525129</v>
      </c>
      <c r="V362">
        <f t="shared" si="185"/>
        <v>0.03340863336321157</v>
      </c>
      <c r="W362">
        <f t="shared" si="186"/>
        <v>0.010550167431460434</v>
      </c>
      <c r="X362">
        <f t="shared" si="187"/>
        <v>0.0016704526150748656</v>
      </c>
      <c r="Y362">
        <f t="shared" si="188"/>
        <v>0.9999999999999937</v>
      </c>
      <c r="Z362">
        <f t="shared" si="189"/>
        <v>0.00011304631416183025</v>
      </c>
    </row>
    <row r="363" spans="1:26" ht="13.5">
      <c r="A363">
        <f ca="1" t="shared" si="164"/>
        <v>44.11605645712309</v>
      </c>
      <c r="B363">
        <f ca="1" t="shared" si="165"/>
        <v>13</v>
      </c>
      <c r="C363">
        <f t="shared" si="166"/>
        <v>35.500000000000234</v>
      </c>
      <c r="D363">
        <f t="shared" si="167"/>
        <v>0.0012391020332244234</v>
      </c>
      <c r="E363">
        <f t="shared" si="168"/>
        <v>0.00011290623151386328</v>
      </c>
      <c r="F363">
        <f t="shared" si="169"/>
        <v>0.00023521482689969832</v>
      </c>
      <c r="G363">
        <f t="shared" si="170"/>
        <v>0.0005080517819886531</v>
      </c>
      <c r="H363">
        <f t="shared" si="171"/>
        <v>0.0011078121809861552</v>
      </c>
      <c r="I363">
        <f t="shared" si="172"/>
        <v>0.002385869219121293</v>
      </c>
      <c r="J363">
        <f t="shared" si="173"/>
        <v>0.004989296275456889</v>
      </c>
      <c r="K363">
        <f t="shared" si="174"/>
        <v>0.009994570755139948</v>
      </c>
      <c r="L363">
        <f t="shared" si="175"/>
        <v>0.018961879927695595</v>
      </c>
      <c r="M363">
        <f t="shared" si="176"/>
        <v>0.033722072218477436</v>
      </c>
      <c r="N363">
        <f t="shared" si="177"/>
        <v>0.055651894871666066</v>
      </c>
      <c r="O363">
        <f t="shared" si="178"/>
        <v>0.08433000410874884</v>
      </c>
      <c r="P363">
        <f t="shared" si="179"/>
        <v>0.11596116642663357</v>
      </c>
      <c r="Q363">
        <f t="shared" si="180"/>
        <v>0.14272726788963344</v>
      </c>
      <c r="R363">
        <f t="shared" si="181"/>
        <v>0.15462547013763336</v>
      </c>
      <c r="S363">
        <f t="shared" si="182"/>
        <v>0.14431991930813567</v>
      </c>
      <c r="T363">
        <f t="shared" si="183"/>
        <v>0.11275155543517835</v>
      </c>
      <c r="U363">
        <f t="shared" si="184"/>
        <v>0.07074684765934</v>
      </c>
      <c r="V363">
        <f t="shared" si="185"/>
        <v>0.033408520096539586</v>
      </c>
      <c r="W363">
        <f t="shared" si="186"/>
        <v>0.010550131663962247</v>
      </c>
      <c r="X363">
        <f t="shared" si="187"/>
        <v>0.0016704469520186878</v>
      </c>
      <c r="Y363">
        <f t="shared" si="188"/>
        <v>0.9999999999999939</v>
      </c>
      <c r="Z363">
        <f t="shared" si="189"/>
        <v>0.00011304630742323993</v>
      </c>
    </row>
    <row r="364" spans="1:26" ht="13.5">
      <c r="A364">
        <f ca="1" t="shared" si="164"/>
        <v>44.23026748489222</v>
      </c>
      <c r="B364">
        <f ca="1" t="shared" si="165"/>
        <v>14</v>
      </c>
      <c r="C364">
        <f t="shared" si="166"/>
        <v>35.600000000000236</v>
      </c>
      <c r="D364">
        <f t="shared" si="167"/>
        <v>0.0012424892201698392</v>
      </c>
      <c r="E364">
        <f t="shared" si="168"/>
        <v>0.00011290584218861227</v>
      </c>
      <c r="F364">
        <f t="shared" si="169"/>
        <v>0.00023521402081656654</v>
      </c>
      <c r="G364">
        <f t="shared" si="170"/>
        <v>0.0005080500477628521</v>
      </c>
      <c r="H364">
        <f t="shared" si="171"/>
        <v>0.0011078084086275474</v>
      </c>
      <c r="I364">
        <f t="shared" si="172"/>
        <v>0.0023858611065804237</v>
      </c>
      <c r="J364">
        <f t="shared" si="173"/>
        <v>0.004989279325932629</v>
      </c>
      <c r="K364">
        <f t="shared" si="174"/>
        <v>0.009994536821310719</v>
      </c>
      <c r="L364">
        <f t="shared" si="175"/>
        <v>0.018961815572332348</v>
      </c>
      <c r="M364">
        <f t="shared" si="176"/>
        <v>0.0337219577981359</v>
      </c>
      <c r="N364">
        <f t="shared" si="177"/>
        <v>0.055651706078366656</v>
      </c>
      <c r="O364">
        <f t="shared" si="178"/>
        <v>0.08432971806845216</v>
      </c>
      <c r="P364">
        <f t="shared" si="179"/>
        <v>0.11596077313904908</v>
      </c>
      <c r="Q364">
        <f t="shared" si="180"/>
        <v>0.14272678386548332</v>
      </c>
      <c r="R364">
        <f t="shared" si="181"/>
        <v>0.1546249458004656</v>
      </c>
      <c r="S364">
        <f t="shared" si="182"/>
        <v>0.14431942994561536</v>
      </c>
      <c r="T364">
        <f t="shared" si="183"/>
        <v>0.11275117313384994</v>
      </c>
      <c r="U364">
        <f t="shared" si="184"/>
        <v>0.07074660779133335</v>
      </c>
      <c r="V364">
        <f t="shared" si="185"/>
        <v>0.03340840682862127</v>
      </c>
      <c r="W364">
        <f t="shared" si="186"/>
        <v>0.010550095896015691</v>
      </c>
      <c r="X364">
        <f t="shared" si="187"/>
        <v>0.0016704412888838885</v>
      </c>
      <c r="Y364">
        <f t="shared" si="188"/>
        <v>0.9999999999999939</v>
      </c>
      <c r="Z364">
        <f t="shared" si="189"/>
        <v>0.00011304630099898358</v>
      </c>
    </row>
    <row r="365" spans="1:26" ht="13.5">
      <c r="A365">
        <f ca="1" t="shared" si="164"/>
        <v>44.2618704857094</v>
      </c>
      <c r="B365">
        <f ca="1" t="shared" si="165"/>
        <v>15</v>
      </c>
      <c r="C365">
        <f t="shared" si="166"/>
        <v>35.70000000000024</v>
      </c>
      <c r="D365">
        <f t="shared" si="167"/>
        <v>0.0012458763954354976</v>
      </c>
      <c r="E365">
        <f t="shared" si="168"/>
        <v>0.00011290545316402972</v>
      </c>
      <c r="F365">
        <f t="shared" si="169"/>
        <v>0.00023521321512716544</v>
      </c>
      <c r="G365">
        <f t="shared" si="170"/>
        <v>0.0005080483140669557</v>
      </c>
      <c r="H365">
        <f t="shared" si="171"/>
        <v>0.0011078046369980175</v>
      </c>
      <c r="I365">
        <f t="shared" si="172"/>
        <v>0.0023858529950543895</v>
      </c>
      <c r="J365">
        <f t="shared" si="173"/>
        <v>0.00498926237781596</v>
      </c>
      <c r="K365">
        <f t="shared" si="174"/>
        <v>0.009994502889390558</v>
      </c>
      <c r="L365">
        <f t="shared" si="175"/>
        <v>0.018961751219446127</v>
      </c>
      <c r="M365">
        <f t="shared" si="176"/>
        <v>0.03372184338079146</v>
      </c>
      <c r="N365">
        <f t="shared" si="177"/>
        <v>0.055651517288339815</v>
      </c>
      <c r="O365">
        <f t="shared" si="178"/>
        <v>0.08432943203122012</v>
      </c>
      <c r="P365">
        <f t="shared" si="179"/>
        <v>0.11596037985367016</v>
      </c>
      <c r="Q365">
        <f t="shared" si="180"/>
        <v>0.14272629984208904</v>
      </c>
      <c r="R365">
        <f t="shared" si="181"/>
        <v>0.1546244214623963</v>
      </c>
      <c r="S365">
        <f t="shared" si="182"/>
        <v>0.1443189405809262</v>
      </c>
      <c r="T365">
        <f t="shared" si="183"/>
        <v>0.11275079082995575</v>
      </c>
      <c r="U365">
        <f t="shared" si="184"/>
        <v>0.0707463679212508</v>
      </c>
      <c r="V365">
        <f t="shared" si="185"/>
        <v>0.03340829355953291</v>
      </c>
      <c r="W365">
        <f t="shared" si="186"/>
        <v>0.010550060127647419</v>
      </c>
      <c r="X365">
        <f t="shared" si="187"/>
        <v>0.0016704356256750461</v>
      </c>
      <c r="Y365">
        <f t="shared" si="188"/>
        <v>0.9999999999999937</v>
      </c>
      <c r="Z365">
        <f t="shared" si="189"/>
        <v>0.00011304629487440518</v>
      </c>
    </row>
    <row r="366" spans="1:26" ht="13.5">
      <c r="A366">
        <f ca="1" t="shared" si="164"/>
        <v>44.29449352513002</v>
      </c>
      <c r="B366">
        <f ca="1" t="shared" si="165"/>
        <v>14</v>
      </c>
      <c r="C366">
        <f t="shared" si="166"/>
        <v>35.80000000000024</v>
      </c>
      <c r="D366">
        <f t="shared" si="167"/>
        <v>0.0012492635590304186</v>
      </c>
      <c r="E366">
        <f t="shared" si="168"/>
        <v>0.00011290506442615593</v>
      </c>
      <c r="F366">
        <f t="shared" si="169"/>
        <v>0.00023521240981325456</v>
      </c>
      <c r="G366">
        <f t="shared" si="170"/>
        <v>0.0005080465808765078</v>
      </c>
      <c r="H366">
        <f t="shared" si="171"/>
        <v>0.001107800866064122</v>
      </c>
      <c r="I366">
        <f t="shared" si="172"/>
        <v>0.0023858448844970735</v>
      </c>
      <c r="J366">
        <f t="shared" si="173"/>
        <v>0.004989245431043797</v>
      </c>
      <c r="K366">
        <f t="shared" si="174"/>
        <v>0.009994468959295611</v>
      </c>
      <c r="L366">
        <f t="shared" si="175"/>
        <v>0.018961686868931314</v>
      </c>
      <c r="M366">
        <f t="shared" si="176"/>
        <v>0.033721728966322084</v>
      </c>
      <c r="N366">
        <f t="shared" si="177"/>
        <v>0.05565132850146238</v>
      </c>
      <c r="O366">
        <f t="shared" si="178"/>
        <v>0.08432914599695468</v>
      </c>
      <c r="P366">
        <f t="shared" si="179"/>
        <v>0.11595998657045592</v>
      </c>
      <c r="Q366">
        <f t="shared" si="180"/>
        <v>0.14272581581949192</v>
      </c>
      <c r="R366">
        <f t="shared" si="181"/>
        <v>0.15462389712355074</v>
      </c>
      <c r="S366">
        <f t="shared" si="182"/>
        <v>0.1443184512142473</v>
      </c>
      <c r="T366">
        <f t="shared" si="183"/>
        <v>0.11275040852367638</v>
      </c>
      <c r="U366">
        <f t="shared" si="184"/>
        <v>0.07074612804922754</v>
      </c>
      <c r="V366">
        <f t="shared" si="185"/>
        <v>0.0334081802893472</v>
      </c>
      <c r="W366">
        <f t="shared" si="186"/>
        <v>0.010550024358882837</v>
      </c>
      <c r="X366">
        <f t="shared" si="187"/>
        <v>0.0016704299623965233</v>
      </c>
      <c r="Y366">
        <f t="shared" si="188"/>
        <v>0.9999999999999938</v>
      </c>
      <c r="Z366">
        <f t="shared" si="189"/>
        <v>0.00011304628903553163</v>
      </c>
    </row>
    <row r="367" spans="1:26" ht="13.5">
      <c r="A367">
        <f ca="1" t="shared" si="164"/>
        <v>44.32609316773418</v>
      </c>
      <c r="B367">
        <f ca="1" t="shared" si="165"/>
        <v>15</v>
      </c>
      <c r="C367">
        <f t="shared" si="166"/>
        <v>35.90000000000024</v>
      </c>
      <c r="D367">
        <f t="shared" si="167"/>
        <v>0.0012526507109632031</v>
      </c>
      <c r="E367">
        <f t="shared" si="168"/>
        <v>0.0001129046759616817</v>
      </c>
      <c r="F367">
        <f t="shared" si="169"/>
        <v>0.00023521160485744398</v>
      </c>
      <c r="G367">
        <f t="shared" si="170"/>
        <v>0.000508044848168193</v>
      </c>
      <c r="H367">
        <f t="shared" si="171"/>
        <v>0.0011077970957939789</v>
      </c>
      <c r="I367">
        <f t="shared" si="172"/>
        <v>0.0023858367748645125</v>
      </c>
      <c r="J367">
        <f t="shared" si="173"/>
        <v>0.004989228485555999</v>
      </c>
      <c r="K367">
        <f t="shared" si="174"/>
        <v>0.00999443503094594</v>
      </c>
      <c r="L367">
        <f t="shared" si="175"/>
        <v>0.018961622520687234</v>
      </c>
      <c r="M367">
        <f t="shared" si="176"/>
        <v>0.03372161455461144</v>
      </c>
      <c r="N367">
        <f t="shared" si="177"/>
        <v>0.055651139717616954</v>
      </c>
      <c r="O367">
        <f t="shared" si="178"/>
        <v>0.08432885996556239</v>
      </c>
      <c r="P367">
        <f t="shared" si="179"/>
        <v>0.11595959328936736</v>
      </c>
      <c r="Q367">
        <f t="shared" si="180"/>
        <v>0.1427253317977314</v>
      </c>
      <c r="R367">
        <f t="shared" si="181"/>
        <v>0.15462337278404822</v>
      </c>
      <c r="S367">
        <f t="shared" si="182"/>
        <v>0.14431796184574924</v>
      </c>
      <c r="T367">
        <f t="shared" si="183"/>
        <v>0.11275002621518405</v>
      </c>
      <c r="U367">
        <f t="shared" si="184"/>
        <v>0.0707458881753924</v>
      </c>
      <c r="V367">
        <f t="shared" si="185"/>
        <v>0.03340806701813347</v>
      </c>
      <c r="W367">
        <f t="shared" si="186"/>
        <v>0.010549988589746161</v>
      </c>
      <c r="X367">
        <f t="shared" si="187"/>
        <v>0.0016704242990524787</v>
      </c>
      <c r="Y367">
        <f t="shared" si="188"/>
        <v>0.9999999999999939</v>
      </c>
      <c r="Z367">
        <f t="shared" si="189"/>
        <v>0.00011304628346904095</v>
      </c>
    </row>
    <row r="368" spans="1:26" ht="13.5">
      <c r="A368">
        <f ca="1" t="shared" si="164"/>
        <v>44.83092820334841</v>
      </c>
      <c r="B368">
        <f ca="1" t="shared" si="165"/>
        <v>14</v>
      </c>
      <c r="C368">
        <f t="shared" si="166"/>
        <v>36.00000000000024</v>
      </c>
      <c r="D368">
        <f t="shared" si="167"/>
        <v>0.0012560378512420536</v>
      </c>
      <c r="E368">
        <f t="shared" si="168"/>
        <v>0.00011290428775791812</v>
      </c>
      <c r="F368">
        <f t="shared" si="169"/>
        <v>0.00023521080024315458</v>
      </c>
      <c r="G368">
        <f t="shared" si="170"/>
        <v>0.0005080431159197838</v>
      </c>
      <c r="H368">
        <f t="shared" si="171"/>
        <v>0.0011077933261571943</v>
      </c>
      <c r="I368">
        <f t="shared" si="172"/>
        <v>0.0023858286661147966</v>
      </c>
      <c r="J368">
        <f t="shared" si="173"/>
        <v>0.004989211541295239</v>
      </c>
      <c r="K368">
        <f t="shared" si="174"/>
        <v>0.009994401104265346</v>
      </c>
      <c r="L368">
        <f t="shared" si="175"/>
        <v>0.018961558174617914</v>
      </c>
      <c r="M368">
        <f t="shared" si="176"/>
        <v>0.03372150014554865</v>
      </c>
      <c r="N368">
        <f t="shared" si="177"/>
        <v>0.055650950936691645</v>
      </c>
      <c r="O368">
        <f t="shared" si="178"/>
        <v>0.08432857393695413</v>
      </c>
      <c r="P368">
        <f t="shared" si="179"/>
        <v>0.1159592000103674</v>
      </c>
      <c r="Q368">
        <f t="shared" si="180"/>
        <v>0.14272484777684497</v>
      </c>
      <c r="R368">
        <f t="shared" si="181"/>
        <v>0.15462284844400268</v>
      </c>
      <c r="S368">
        <f t="shared" si="182"/>
        <v>0.14431747247559473</v>
      </c>
      <c r="T368">
        <f t="shared" si="183"/>
        <v>0.11274964390464291</v>
      </c>
      <c r="U368">
        <f t="shared" si="184"/>
        <v>0.07074564829986818</v>
      </c>
      <c r="V368">
        <f t="shared" si="185"/>
        <v>0.03340795374595775</v>
      </c>
      <c r="W368">
        <f t="shared" si="186"/>
        <v>0.010549952820260475</v>
      </c>
      <c r="X368">
        <f t="shared" si="187"/>
        <v>0.0016704186356468766</v>
      </c>
      <c r="Y368">
        <f t="shared" si="188"/>
        <v>0.9999999999999938</v>
      </c>
      <c r="Z368">
        <f t="shared" si="189"/>
        <v>0.00011304627816223192</v>
      </c>
    </row>
    <row r="369" spans="1:26" ht="13.5">
      <c r="A369">
        <f ca="1" t="shared" si="164"/>
        <v>44.85076669069106</v>
      </c>
      <c r="B369">
        <f ca="1" t="shared" si="165"/>
        <v>15</v>
      </c>
      <c r="C369">
        <f t="shared" si="166"/>
        <v>36.10000000000024</v>
      </c>
      <c r="D369">
        <f t="shared" si="167"/>
        <v>0.0012594249798747912</v>
      </c>
      <c r="E369">
        <f t="shared" si="168"/>
        <v>0.00011290389980276763</v>
      </c>
      <c r="F369">
        <f t="shared" si="169"/>
        <v>0.00023520999595458023</v>
      </c>
      <c r="G369">
        <f t="shared" si="170"/>
        <v>0.0005080413841100895</v>
      </c>
      <c r="H369">
        <f t="shared" si="171"/>
        <v>0.0011077895571247932</v>
      </c>
      <c r="I369">
        <f t="shared" si="172"/>
        <v>0.0023858205582079736</v>
      </c>
      <c r="J369">
        <f t="shared" si="173"/>
        <v>0.004989194598206867</v>
      </c>
      <c r="K369">
        <f t="shared" si="174"/>
        <v>0.00999436717918119</v>
      </c>
      <c r="L369">
        <f t="shared" si="175"/>
        <v>0.018961493830631882</v>
      </c>
      <c r="M369">
        <f t="shared" si="176"/>
        <v>0.033721385739028026</v>
      </c>
      <c r="N369">
        <f t="shared" si="177"/>
        <v>0.05565076215857977</v>
      </c>
      <c r="O369">
        <f t="shared" si="178"/>
        <v>0.08432828791104506</v>
      </c>
      <c r="P369">
        <f t="shared" si="179"/>
        <v>0.1159588067334206</v>
      </c>
      <c r="Q369">
        <f t="shared" si="180"/>
        <v>0.14272436375686845</v>
      </c>
      <c r="R369">
        <f t="shared" si="181"/>
        <v>0.1546223241035225</v>
      </c>
      <c r="S369">
        <f t="shared" si="182"/>
        <v>0.14431698310393878</v>
      </c>
      <c r="T369">
        <f t="shared" si="183"/>
        <v>0.11274926159220938</v>
      </c>
      <c r="U369">
        <f t="shared" si="184"/>
        <v>0.07074540842277194</v>
      </c>
      <c r="V369">
        <f t="shared" si="185"/>
        <v>0.03340784047288303</v>
      </c>
      <c r="W369">
        <f t="shared" si="186"/>
        <v>0.01054991705044778</v>
      </c>
      <c r="X369">
        <f t="shared" si="187"/>
        <v>0.0016704129721834958</v>
      </c>
      <c r="Y369">
        <f t="shared" si="188"/>
        <v>0.9999999999999938</v>
      </c>
      <c r="Z369">
        <f t="shared" si="189"/>
        <v>0.00011304627310299528</v>
      </c>
    </row>
    <row r="370" spans="1:26" ht="13.5">
      <c r="A370">
        <f ca="1" t="shared" si="164"/>
        <v>44.94772171351399</v>
      </c>
      <c r="B370">
        <f ca="1" t="shared" si="165"/>
        <v>14</v>
      </c>
      <c r="C370">
        <f t="shared" si="166"/>
        <v>36.200000000000244</v>
      </c>
      <c r="D370">
        <f t="shared" si="167"/>
        <v>0.0012628120968688743</v>
      </c>
      <c r="E370">
        <f t="shared" si="168"/>
        <v>0.00011290351208469649</v>
      </c>
      <c r="F370">
        <f t="shared" si="169"/>
        <v>0.00023520919197665197</v>
      </c>
      <c r="G370">
        <f t="shared" si="170"/>
        <v>0.0005080396527189083</v>
      </c>
      <c r="H370">
        <f t="shared" si="171"/>
        <v>0.001107785788669153</v>
      </c>
      <c r="I370">
        <f t="shared" si="172"/>
        <v>0.0023858124511059575</v>
      </c>
      <c r="J370">
        <f t="shared" si="173"/>
        <v>0.004989177656238786</v>
      </c>
      <c r="K370">
        <f t="shared" si="174"/>
        <v>0.009994333255624235</v>
      </c>
      <c r="L370">
        <f t="shared" si="175"/>
        <v>0.018961429488641934</v>
      </c>
      <c r="M370">
        <f t="shared" si="176"/>
        <v>0.033721271334948816</v>
      </c>
      <c r="N370">
        <f t="shared" si="177"/>
        <v>0.0556505733831797</v>
      </c>
      <c r="O370">
        <f t="shared" si="178"/>
        <v>0.08432800188775418</v>
      </c>
      <c r="P370">
        <f t="shared" si="179"/>
        <v>0.1159584134584933</v>
      </c>
      <c r="Q370">
        <f t="shared" si="180"/>
        <v>0.14272387973783596</v>
      </c>
      <c r="R370">
        <f t="shared" si="181"/>
        <v>0.1546217997627112</v>
      </c>
      <c r="S370">
        <f t="shared" si="182"/>
        <v>0.14431649373092925</v>
      </c>
      <c r="T370">
        <f t="shared" si="183"/>
        <v>0.1127488792780326</v>
      </c>
      <c r="U370">
        <f t="shared" si="184"/>
        <v>0.07074516854421524</v>
      </c>
      <c r="V370">
        <f t="shared" si="185"/>
        <v>0.03340772719896933</v>
      </c>
      <c r="W370">
        <f t="shared" si="186"/>
        <v>0.01054988128032905</v>
      </c>
      <c r="X370">
        <f t="shared" si="187"/>
        <v>0.0016704073086659375</v>
      </c>
      <c r="Y370">
        <f t="shared" si="188"/>
        <v>0.9999999999999937</v>
      </c>
      <c r="Z370">
        <f t="shared" si="189"/>
        <v>0.00011304626827978608</v>
      </c>
    </row>
    <row r="371" spans="1:26" ht="13.5">
      <c r="A371">
        <f ca="1" t="shared" si="164"/>
        <v>45.04587592989178</v>
      </c>
      <c r="B371">
        <f ca="1" t="shared" si="165"/>
        <v>13</v>
      </c>
      <c r="C371">
        <f t="shared" si="166"/>
        <v>36.300000000000246</v>
      </c>
      <c r="D371">
        <f t="shared" si="167"/>
        <v>0.0012661992022314152</v>
      </c>
      <c r="E371">
        <f t="shared" si="168"/>
        <v>0.00011290312459270855</v>
      </c>
      <c r="F371">
        <f t="shared" si="169"/>
        <v>0.0002352083882950034</v>
      </c>
      <c r="G371">
        <f t="shared" si="170"/>
        <v>0.0005080379217269806</v>
      </c>
      <c r="H371">
        <f t="shared" si="171"/>
        <v>0.0011077820207639408</v>
      </c>
      <c r="I371">
        <f t="shared" si="172"/>
        <v>0.0023858043447724407</v>
      </c>
      <c r="J371">
        <f t="shared" si="173"/>
        <v>0.004989160715341338</v>
      </c>
      <c r="K371">
        <f t="shared" si="174"/>
        <v>0.009994299333528474</v>
      </c>
      <c r="L371">
        <f t="shared" si="175"/>
        <v>0.018961365148564946</v>
      </c>
      <c r="M371">
        <f t="shared" si="176"/>
        <v>0.03372115693321501</v>
      </c>
      <c r="N371">
        <f t="shared" si="177"/>
        <v>0.05565038461039448</v>
      </c>
      <c r="O371">
        <f t="shared" si="178"/>
        <v>0.0843277158670044</v>
      </c>
      <c r="P371">
        <f t="shared" si="179"/>
        <v>0.11595802018555328</v>
      </c>
      <c r="Q371">
        <f t="shared" si="180"/>
        <v>0.14272339571978004</v>
      </c>
      <c r="R371">
        <f t="shared" si="181"/>
        <v>0.15462127542166731</v>
      </c>
      <c r="S371">
        <f t="shared" si="182"/>
        <v>0.14431600435670697</v>
      </c>
      <c r="T371">
        <f t="shared" si="183"/>
        <v>0.11274849696225475</v>
      </c>
      <c r="U371">
        <f t="shared" si="184"/>
        <v>0.07074492866430444</v>
      </c>
      <c r="V371">
        <f t="shared" si="185"/>
        <v>0.03340761392427387</v>
      </c>
      <c r="W371">
        <f t="shared" si="186"/>
        <v>0.010549845509924275</v>
      </c>
      <c r="X371">
        <f t="shared" si="187"/>
        <v>0.0016704016450976348</v>
      </c>
      <c r="Y371">
        <f t="shared" si="188"/>
        <v>0.9999999999999938</v>
      </c>
      <c r="Z371">
        <f t="shared" si="189"/>
        <v>0.00011304626368159742</v>
      </c>
    </row>
    <row r="372" spans="1:26" ht="13.5">
      <c r="A372">
        <f ca="1" t="shared" si="164"/>
        <v>45.207437311609866</v>
      </c>
      <c r="B372">
        <f ca="1" t="shared" si="165"/>
        <v>12</v>
      </c>
      <c r="C372">
        <f t="shared" si="166"/>
        <v>36.40000000000025</v>
      </c>
      <c r="D372">
        <f t="shared" si="167"/>
        <v>0.0012695862959691965</v>
      </c>
      <c r="E372">
        <f t="shared" si="168"/>
        <v>0.00011290273731632018</v>
      </c>
      <c r="F372">
        <f t="shared" si="169"/>
        <v>0.00023520758489593813</v>
      </c>
      <c r="G372">
        <f t="shared" si="170"/>
        <v>0.0005080361911159457</v>
      </c>
      <c r="H372">
        <f t="shared" si="171"/>
        <v>0.0011077782533840531</v>
      </c>
      <c r="I372">
        <f t="shared" si="172"/>
        <v>0.002385796239172811</v>
      </c>
      <c r="J372">
        <f t="shared" si="173"/>
        <v>0.00498914377546718</v>
      </c>
      <c r="K372">
        <f t="shared" si="174"/>
        <v>0.009994265412830987</v>
      </c>
      <c r="L372">
        <f t="shared" si="175"/>
        <v>0.018961300810321692</v>
      </c>
      <c r="M372">
        <f t="shared" si="176"/>
        <v>0.03372104253373505</v>
      </c>
      <c r="N372">
        <f t="shared" si="177"/>
        <v>0.055650195840131776</v>
      </c>
      <c r="O372">
        <f t="shared" si="178"/>
        <v>0.08432742984872217</v>
      </c>
      <c r="P372">
        <f t="shared" si="179"/>
        <v>0.11595762691456993</v>
      </c>
      <c r="Q372">
        <f t="shared" si="180"/>
        <v>0.14272291170273177</v>
      </c>
      <c r="R372">
        <f t="shared" si="181"/>
        <v>0.15462075108048481</v>
      </c>
      <c r="S372">
        <f t="shared" si="182"/>
        <v>0.1443155149814063</v>
      </c>
      <c r="T372">
        <f t="shared" si="183"/>
        <v>0.11274811464501133</v>
      </c>
      <c r="U372">
        <f t="shared" si="184"/>
        <v>0.07074468878314095</v>
      </c>
      <c r="V372">
        <f t="shared" si="185"/>
        <v>0.03340750064885116</v>
      </c>
      <c r="W372">
        <f t="shared" si="186"/>
        <v>0.01054980973925251</v>
      </c>
      <c r="X372">
        <f t="shared" si="187"/>
        <v>0.00167039598148186</v>
      </c>
      <c r="Y372">
        <f t="shared" si="188"/>
        <v>0.9999999999999937</v>
      </c>
      <c r="Z372">
        <f t="shared" si="189"/>
        <v>0.00011304625929793542</v>
      </c>
    </row>
    <row r="373" spans="1:26" ht="13.5">
      <c r="A373">
        <f ca="1" t="shared" si="164"/>
        <v>45.435917513116564</v>
      </c>
      <c r="B373">
        <f ca="1" t="shared" si="165"/>
        <v>13</v>
      </c>
      <c r="C373">
        <f t="shared" si="166"/>
        <v>36.50000000000025</v>
      </c>
      <c r="D373">
        <f t="shared" si="167"/>
        <v>0.0012729733780886862</v>
      </c>
      <c r="E373">
        <f t="shared" si="168"/>
        <v>0.00011290235024553644</v>
      </c>
      <c r="F373">
        <f t="shared" si="169"/>
        <v>0.0002352067817663985</v>
      </c>
      <c r="G373">
        <f t="shared" si="170"/>
        <v>0.0005080344608682996</v>
      </c>
      <c r="H373">
        <f t="shared" si="171"/>
        <v>0.0011077744865055576</v>
      </c>
      <c r="I373">
        <f t="shared" si="172"/>
        <v>0.0023857881342740743</v>
      </c>
      <c r="J373">
        <f t="shared" si="173"/>
        <v>0.004989126836571182</v>
      </c>
      <c r="K373">
        <f t="shared" si="174"/>
        <v>0.009994231493471801</v>
      </c>
      <c r="L373">
        <f t="shared" si="175"/>
        <v>0.018961236473836636</v>
      </c>
      <c r="M373">
        <f t="shared" si="176"/>
        <v>0.033720928136421684</v>
      </c>
      <c r="N373">
        <f t="shared" si="177"/>
        <v>0.05565000707230352</v>
      </c>
      <c r="O373">
        <f t="shared" si="178"/>
        <v>0.08432714383283743</v>
      </c>
      <c r="P373">
        <f t="shared" si="179"/>
        <v>0.11595723364551405</v>
      </c>
      <c r="Q373">
        <f t="shared" si="180"/>
        <v>0.1427224276867206</v>
      </c>
      <c r="R373">
        <f t="shared" si="181"/>
        <v>0.15462022673925335</v>
      </c>
      <c r="S373">
        <f t="shared" si="182"/>
        <v>0.14431502560515516</v>
      </c>
      <c r="T373">
        <f t="shared" si="183"/>
        <v>0.11274773232643151</v>
      </c>
      <c r="U373">
        <f t="shared" si="184"/>
        <v>0.07074444890082138</v>
      </c>
      <c r="V373">
        <f t="shared" si="185"/>
        <v>0.03340738737275321</v>
      </c>
      <c r="W373">
        <f t="shared" si="186"/>
        <v>0.010549773968331917</v>
      </c>
      <c r="X373">
        <f t="shared" si="187"/>
        <v>0.0016703903178217324</v>
      </c>
      <c r="Y373">
        <f t="shared" si="188"/>
        <v>0.9999999999999937</v>
      </c>
      <c r="Z373">
        <f t="shared" si="189"/>
        <v>0.0001130462551187953</v>
      </c>
    </row>
    <row r="374" spans="1:26" ht="13.5">
      <c r="A374">
        <f ca="1" t="shared" si="164"/>
        <v>45.4414095398964</v>
      </c>
      <c r="B374">
        <f ca="1" t="shared" si="165"/>
        <v>14</v>
      </c>
      <c r="C374">
        <f t="shared" si="166"/>
        <v>36.60000000000025</v>
      </c>
      <c r="D374">
        <f t="shared" si="167"/>
        <v>0.0012763604485960523</v>
      </c>
      <c r="E374">
        <f t="shared" si="168"/>
        <v>0.0001129019633708283</v>
      </c>
      <c r="F374">
        <f t="shared" si="169"/>
        <v>0.0002352059788939358</v>
      </c>
      <c r="G374">
        <f t="shared" si="170"/>
        <v>0.0005080327309673548</v>
      </c>
      <c r="H374">
        <f t="shared" si="171"/>
        <v>0.0011077707201056397</v>
      </c>
      <c r="I374">
        <f t="shared" si="172"/>
        <v>0.0023857800300447762</v>
      </c>
      <c r="J374">
        <f t="shared" si="173"/>
        <v>0.004989109898610329</v>
      </c>
      <c r="K374">
        <f t="shared" si="174"/>
        <v>0.009994197575393741</v>
      </c>
      <c r="L374">
        <f t="shared" si="175"/>
        <v>0.01896117213903778</v>
      </c>
      <c r="M374">
        <f t="shared" si="176"/>
        <v>0.033720813741191735</v>
      </c>
      <c r="N374">
        <f t="shared" si="177"/>
        <v>0.05564981830682579</v>
      </c>
      <c r="O374">
        <f t="shared" si="178"/>
        <v>0.08432685781928335</v>
      </c>
      <c r="P374">
        <f t="shared" si="179"/>
        <v>0.11595684037835781</v>
      </c>
      <c r="Q374">
        <f t="shared" si="180"/>
        <v>0.14272194367177485</v>
      </c>
      <c r="R374">
        <f t="shared" si="181"/>
        <v>0.15461970239805825</v>
      </c>
      <c r="S374">
        <f t="shared" si="182"/>
        <v>0.14431453622807566</v>
      </c>
      <c r="T374">
        <f t="shared" si="183"/>
        <v>0.1127473500066384</v>
      </c>
      <c r="U374">
        <f t="shared" si="184"/>
        <v>0.07074420901743783</v>
      </c>
      <c r="V374">
        <f t="shared" si="185"/>
        <v>0.033407274096029546</v>
      </c>
      <c r="W374">
        <f t="shared" si="186"/>
        <v>0.01054973819717981</v>
      </c>
      <c r="X374">
        <f t="shared" si="187"/>
        <v>0.001670384654120225</v>
      </c>
      <c r="Y374">
        <f t="shared" si="188"/>
        <v>0.9999999999999936</v>
      </c>
      <c r="Z374">
        <f t="shared" si="189"/>
        <v>0.0001130462511346386</v>
      </c>
    </row>
    <row r="375" spans="1:26" ht="13.5">
      <c r="A375">
        <f ca="1" t="shared" si="164"/>
        <v>45.55204971062391</v>
      </c>
      <c r="B375">
        <f ca="1" t="shared" si="165"/>
        <v>15</v>
      </c>
      <c r="C375">
        <f t="shared" si="166"/>
        <v>36.70000000000025</v>
      </c>
      <c r="D375">
        <f t="shared" si="167"/>
        <v>0.001279747507497177</v>
      </c>
      <c r="E375">
        <f t="shared" si="168"/>
        <v>0.0001129015766831109</v>
      </c>
      <c r="F375">
        <f t="shared" si="169"/>
        <v>0.00023520517626668183</v>
      </c>
      <c r="G375">
        <f t="shared" si="170"/>
        <v>0.0005080310013972026</v>
      </c>
      <c r="H375">
        <f t="shared" si="171"/>
        <v>0.0011077669541625502</v>
      </c>
      <c r="I375">
        <f t="shared" si="172"/>
        <v>0.002385771926454933</v>
      </c>
      <c r="J375">
        <f t="shared" si="173"/>
        <v>0.004989092961543607</v>
      </c>
      <c r="K375">
        <f t="shared" si="174"/>
        <v>0.009994163658542308</v>
      </c>
      <c r="L375">
        <f t="shared" si="175"/>
        <v>0.018961107805856497</v>
      </c>
      <c r="M375">
        <f t="shared" si="176"/>
        <v>0.03372069934796593</v>
      </c>
      <c r="N375">
        <f t="shared" si="177"/>
        <v>0.05564962954361858</v>
      </c>
      <c r="O375">
        <f t="shared" si="178"/>
        <v>0.08432657180799628</v>
      </c>
      <c r="P375">
        <f t="shared" si="179"/>
        <v>0.1159564471130747</v>
      </c>
      <c r="Q375">
        <f t="shared" si="180"/>
        <v>0.14272145965792132</v>
      </c>
      <c r="R375">
        <f t="shared" si="181"/>
        <v>0.15461917805698092</v>
      </c>
      <c r="S375">
        <f t="shared" si="182"/>
        <v>0.14431404685028415</v>
      </c>
      <c r="T375">
        <f t="shared" si="183"/>
        <v>0.11274696768574935</v>
      </c>
      <c r="U375">
        <f t="shared" si="184"/>
        <v>0.07074396913307812</v>
      </c>
      <c r="V375">
        <f t="shared" si="185"/>
        <v>0.03340716081872741</v>
      </c>
      <c r="W375">
        <f t="shared" si="186"/>
        <v>0.01054970242581269</v>
      </c>
      <c r="X375">
        <f t="shared" si="187"/>
        <v>0.0016703789903801721</v>
      </c>
      <c r="Y375">
        <f t="shared" si="188"/>
        <v>0.9999999999999937</v>
      </c>
      <c r="Z375">
        <f t="shared" si="189"/>
        <v>0.00011304624733637153</v>
      </c>
    </row>
    <row r="376" spans="1:26" ht="13.5">
      <c r="A376">
        <f ca="1" t="shared" si="164"/>
        <v>45.938795911656115</v>
      </c>
      <c r="B376">
        <f ca="1" t="shared" si="165"/>
        <v>14</v>
      </c>
      <c r="C376">
        <f t="shared" si="166"/>
        <v>36.80000000000025</v>
      </c>
      <c r="D376">
        <f t="shared" si="167"/>
        <v>0.0012831345547976703</v>
      </c>
      <c r="E376">
        <f t="shared" si="168"/>
        <v>0.00011290119017372296</v>
      </c>
      <c r="F376">
        <f t="shared" si="169"/>
        <v>0.00023520437387332196</v>
      </c>
      <c r="G376">
        <f t="shared" si="170"/>
        <v>0.0005080292721426764</v>
      </c>
      <c r="H376">
        <f t="shared" si="171"/>
        <v>0.0011077631886555548</v>
      </c>
      <c r="I376">
        <f t="shared" si="172"/>
        <v>0.0023857638234759584</v>
      </c>
      <c r="J376">
        <f t="shared" si="173"/>
        <v>0.004989076025331927</v>
      </c>
      <c r="K376">
        <f t="shared" si="174"/>
        <v>0.009994129742865548</v>
      </c>
      <c r="L376">
        <f t="shared" si="175"/>
        <v>0.018961043474227366</v>
      </c>
      <c r="M376">
        <f t="shared" si="176"/>
        <v>0.03372058495666869</v>
      </c>
      <c r="N376">
        <f t="shared" si="177"/>
        <v>0.05564944078260562</v>
      </c>
      <c r="O376">
        <f t="shared" si="178"/>
        <v>0.08432628579891552</v>
      </c>
      <c r="P376">
        <f t="shared" si="179"/>
        <v>0.11595605384963943</v>
      </c>
      <c r="Q376">
        <f t="shared" si="180"/>
        <v>0.14272097564518565</v>
      </c>
      <c r="R376">
        <f t="shared" si="181"/>
        <v>0.154618653716099</v>
      </c>
      <c r="S376">
        <f t="shared" si="182"/>
        <v>0.1443135574718914</v>
      </c>
      <c r="T376">
        <f t="shared" si="183"/>
        <v>0.11274658536387626</v>
      </c>
      <c r="U376">
        <f t="shared" si="184"/>
        <v>0.07074372924782595</v>
      </c>
      <c r="V376">
        <f t="shared" si="185"/>
        <v>0.033407047540891834</v>
      </c>
      <c r="W376">
        <f t="shared" si="186"/>
        <v>0.010549666654246288</v>
      </c>
      <c r="X376">
        <f t="shared" si="187"/>
        <v>0.0016703733266042742</v>
      </c>
      <c r="Y376">
        <f t="shared" si="188"/>
        <v>0.9999999999999936</v>
      </c>
      <c r="Z376">
        <f t="shared" si="189"/>
        <v>0.00011304624371532417</v>
      </c>
    </row>
    <row r="377" spans="1:26" ht="13.5">
      <c r="A377">
        <f ca="1" t="shared" si="164"/>
        <v>46.07201234094193</v>
      </c>
      <c r="B377">
        <f ca="1" t="shared" si="165"/>
        <v>13</v>
      </c>
      <c r="C377">
        <f t="shared" si="166"/>
        <v>36.900000000000254</v>
      </c>
      <c r="D377">
        <f t="shared" si="167"/>
        <v>0.001286521590502882</v>
      </c>
      <c r="E377">
        <f t="shared" si="168"/>
        <v>0.0001129008038344069</v>
      </c>
      <c r="F377">
        <f t="shared" si="169"/>
        <v>0.00023520357170306923</v>
      </c>
      <c r="G377">
        <f t="shared" si="170"/>
        <v>0.0005080275431893174</v>
      </c>
      <c r="H377">
        <f t="shared" si="171"/>
        <v>0.001107759423564887</v>
      </c>
      <c r="I377">
        <f t="shared" si="172"/>
        <v>0.0023857557210806048</v>
      </c>
      <c r="J377">
        <f t="shared" si="173"/>
        <v>0.004989059089938019</v>
      </c>
      <c r="K377">
        <f t="shared" si="174"/>
        <v>0.009994095828313935</v>
      </c>
      <c r="L377">
        <f t="shared" si="175"/>
        <v>0.01896097914408803</v>
      </c>
      <c r="M377">
        <f t="shared" si="176"/>
        <v>0.03372047056722797</v>
      </c>
      <c r="N377">
        <f t="shared" si="177"/>
        <v>0.05564925202371425</v>
      </c>
      <c r="O377">
        <f t="shared" si="178"/>
        <v>0.08432599979198321</v>
      </c>
      <c r="P377">
        <f t="shared" si="179"/>
        <v>0.11595566058802789</v>
      </c>
      <c r="Q377">
        <f t="shared" si="180"/>
        <v>0.1427204916335923</v>
      </c>
      <c r="R377">
        <f t="shared" si="181"/>
        <v>0.15461812937548644</v>
      </c>
      <c r="S377">
        <f t="shared" si="182"/>
        <v>0.14431306809300318</v>
      </c>
      <c r="T377">
        <f t="shared" si="183"/>
        <v>0.11274620304112576</v>
      </c>
      <c r="U377">
        <f t="shared" si="184"/>
        <v>0.07074348936176109</v>
      </c>
      <c r="V377">
        <f t="shared" si="185"/>
        <v>0.03340693426256572</v>
      </c>
      <c r="W377">
        <f t="shared" si="186"/>
        <v>0.010549630882495602</v>
      </c>
      <c r="X377">
        <f t="shared" si="187"/>
        <v>0.0016703676627951069</v>
      </c>
      <c r="Y377">
        <f t="shared" si="188"/>
        <v>0.9999999999999938</v>
      </c>
      <c r="Z377">
        <f t="shared" si="189"/>
        <v>0.00011304624026323073</v>
      </c>
    </row>
    <row r="378" spans="1:26" ht="13.5">
      <c r="A378">
        <f ca="1" t="shared" si="164"/>
        <v>46.19034559849692</v>
      </c>
      <c r="B378">
        <f ca="1" t="shared" si="165"/>
        <v>14</v>
      </c>
      <c r="C378">
        <f t="shared" si="166"/>
        <v>37.000000000000256</v>
      </c>
      <c r="D378">
        <f t="shared" si="167"/>
        <v>0.001289908614617914</v>
      </c>
      <c r="E378">
        <f t="shared" si="168"/>
        <v>0.00011290041765729019</v>
      </c>
      <c r="F378">
        <f t="shared" si="169"/>
        <v>0.00023520276974563984</v>
      </c>
      <c r="G378">
        <f t="shared" si="170"/>
        <v>0.0005080258145233418</v>
      </c>
      <c r="H378">
        <f t="shared" si="171"/>
        <v>0.0011077556588717035</v>
      </c>
      <c r="I378">
        <f t="shared" si="172"/>
        <v>0.0023857476192428945</v>
      </c>
      <c r="J378">
        <f t="shared" si="173"/>
        <v>0.00498904215532636</v>
      </c>
      <c r="K378">
        <f t="shared" si="174"/>
        <v>0.009994061914840263</v>
      </c>
      <c r="L378">
        <f t="shared" si="175"/>
        <v>0.018960914815379037</v>
      </c>
      <c r="M378">
        <f t="shared" si="176"/>
        <v>0.0337203561795751</v>
      </c>
      <c r="N378">
        <f t="shared" si="177"/>
        <v>0.05564906326687515</v>
      </c>
      <c r="O378">
        <f t="shared" si="178"/>
        <v>0.08432571378714422</v>
      </c>
      <c r="P378">
        <f t="shared" si="179"/>
        <v>0.11595526732821713</v>
      </c>
      <c r="Q378">
        <f t="shared" si="180"/>
        <v>0.1427200076231645</v>
      </c>
      <c r="R378">
        <f t="shared" si="181"/>
        <v>0.15461760503521374</v>
      </c>
      <c r="S378">
        <f t="shared" si="182"/>
        <v>0.14431257871372022</v>
      </c>
      <c r="T378">
        <f t="shared" si="183"/>
        <v>0.11274582071759949</v>
      </c>
      <c r="U378">
        <f t="shared" si="184"/>
        <v>0.07074324947495958</v>
      </c>
      <c r="V378">
        <f t="shared" si="185"/>
        <v>0.03340682098378998</v>
      </c>
      <c r="W378">
        <f t="shared" si="186"/>
        <v>0.01054959511057492</v>
      </c>
      <c r="X378">
        <f t="shared" si="187"/>
        <v>0.0016703619989551248</v>
      </c>
      <c r="Y378">
        <f t="shared" si="188"/>
        <v>0.9999999999999937</v>
      </c>
      <c r="Z378">
        <f t="shared" si="189"/>
        <v>0.00011304623697221078</v>
      </c>
    </row>
    <row r="379" spans="1:26" ht="13.5">
      <c r="A379">
        <f ca="1" t="shared" si="164"/>
        <v>46.294881300961244</v>
      </c>
      <c r="B379">
        <f ca="1" t="shared" si="165"/>
        <v>15</v>
      </c>
      <c r="C379">
        <f t="shared" si="166"/>
        <v>37.10000000000026</v>
      </c>
      <c r="D379">
        <f t="shared" si="167"/>
        <v>0.0012932956271476327</v>
      </c>
      <c r="E379">
        <f t="shared" si="168"/>
        <v>0.0001129000316348673</v>
      </c>
      <c r="F379">
        <f t="shared" si="169"/>
        <v>0.0002352019679912296</v>
      </c>
      <c r="G379">
        <f t="shared" si="170"/>
        <v>0.0005080240861316085</v>
      </c>
      <c r="H379">
        <f t="shared" si="171"/>
        <v>0.0011077518945580402</v>
      </c>
      <c r="I379">
        <f t="shared" si="172"/>
        <v>0.002385739517938065</v>
      </c>
      <c r="J379">
        <f t="shared" si="173"/>
        <v>0.004989025221463085</v>
      </c>
      <c r="K379">
        <f t="shared" si="174"/>
        <v>0.009994028002399527</v>
      </c>
      <c r="L379">
        <f t="shared" si="175"/>
        <v>0.018960850488043725</v>
      </c>
      <c r="M379">
        <f t="shared" si="176"/>
        <v>0.033720241793644634</v>
      </c>
      <c r="N379">
        <f t="shared" si="177"/>
        <v>0.055648874512022294</v>
      </c>
      <c r="O379">
        <f t="shared" si="178"/>
        <v>0.08432542778434597</v>
      </c>
      <c r="P379">
        <f t="shared" si="179"/>
        <v>0.11595487407018529</v>
      </c>
      <c r="Q379">
        <f t="shared" si="180"/>
        <v>0.14271952361392448</v>
      </c>
      <c r="R379">
        <f t="shared" si="181"/>
        <v>0.15461708069534816</v>
      </c>
      <c r="S379">
        <f t="shared" si="182"/>
        <v>0.14431208933413855</v>
      </c>
      <c r="T379">
        <f t="shared" si="183"/>
        <v>0.11274543839339438</v>
      </c>
      <c r="U379">
        <f t="shared" si="184"/>
        <v>0.07074300958749392</v>
      </c>
      <c r="V379">
        <f t="shared" si="185"/>
        <v>0.03340670770460359</v>
      </c>
      <c r="W379">
        <f t="shared" si="186"/>
        <v>0.010549559338497869</v>
      </c>
      <c r="X379">
        <f t="shared" si="187"/>
        <v>0.0016703563350866672</v>
      </c>
      <c r="Y379">
        <f t="shared" si="188"/>
        <v>0.9999999999999937</v>
      </c>
      <c r="Z379">
        <f t="shared" si="189"/>
        <v>0.00011304623383475129</v>
      </c>
    </row>
    <row r="380" spans="1:26" ht="13.5">
      <c r="A380">
        <f ca="1" t="shared" si="164"/>
        <v>46.38977982542515</v>
      </c>
      <c r="B380">
        <f ca="1" t="shared" si="165"/>
        <v>14</v>
      </c>
      <c r="C380">
        <f t="shared" si="166"/>
        <v>37.20000000000026</v>
      </c>
      <c r="D380">
        <f t="shared" si="167"/>
        <v>0.0012966826280966788</v>
      </c>
      <c r="E380">
        <f t="shared" si="168"/>
        <v>0.00011289964575998266</v>
      </c>
      <c r="F380">
        <f t="shared" si="169"/>
        <v>0.00023520116643049166</v>
      </c>
      <c r="G380">
        <f t="shared" si="170"/>
        <v>0.0005080223580015896</v>
      </c>
      <c r="H380">
        <f t="shared" si="171"/>
        <v>0.0011077481306067723</v>
      </c>
      <c r="I380">
        <f t="shared" si="172"/>
        <v>0.002385731417142509</v>
      </c>
      <c r="J380">
        <f t="shared" si="173"/>
        <v>0.004989008288315909</v>
      </c>
      <c r="K380">
        <f t="shared" si="174"/>
        <v>0.009993994090948831</v>
      </c>
      <c r="L380">
        <f t="shared" si="175"/>
        <v>0.018960786162028075</v>
      </c>
      <c r="M380">
        <f t="shared" si="176"/>
        <v>0.03372012740937417</v>
      </c>
      <c r="N380">
        <f t="shared" si="177"/>
        <v>0.05564868575909273</v>
      </c>
      <c r="O380">
        <f t="shared" si="178"/>
        <v>0.08432514178353838</v>
      </c>
      <c r="P380">
        <f t="shared" si="179"/>
        <v>0.11595448081391144</v>
      </c>
      <c r="Q380">
        <f t="shared" si="180"/>
        <v>0.14271903960589347</v>
      </c>
      <c r="R380">
        <f t="shared" si="181"/>
        <v>0.1546165563559537</v>
      </c>
      <c r="S380">
        <f t="shared" si="182"/>
        <v>0.14431159995434978</v>
      </c>
      <c r="T380">
        <f t="shared" si="183"/>
        <v>0.11274505606860273</v>
      </c>
      <c r="U380">
        <f t="shared" si="184"/>
        <v>0.07074276969943322</v>
      </c>
      <c r="V380">
        <f t="shared" si="185"/>
        <v>0.03340659442504375</v>
      </c>
      <c r="W380">
        <f t="shared" si="186"/>
        <v>0.010549523566277433</v>
      </c>
      <c r="X380">
        <f t="shared" si="187"/>
        <v>0.0016703506711919646</v>
      </c>
      <c r="Y380">
        <f t="shared" si="188"/>
        <v>0.9999999999999936</v>
      </c>
      <c r="Z380">
        <f t="shared" si="189"/>
        <v>0.00011304623084368948</v>
      </c>
    </row>
    <row r="381" spans="1:26" ht="13.5">
      <c r="A381">
        <f ca="1" t="shared" si="164"/>
        <v>46.4222209565576</v>
      </c>
      <c r="B381">
        <f ca="1" t="shared" si="165"/>
        <v>13</v>
      </c>
      <c r="C381">
        <f t="shared" si="166"/>
        <v>37.30000000000026</v>
      </c>
      <c r="D381">
        <f t="shared" si="167"/>
        <v>0.0013000696174694784</v>
      </c>
      <c r="E381">
        <f t="shared" si="168"/>
        <v>0.00011289926002581432</v>
      </c>
      <c r="F381">
        <f t="shared" si="169"/>
        <v>0.00023520036505451507</v>
      </c>
      <c r="G381">
        <f t="shared" si="170"/>
        <v>0.0005080206301213423</v>
      </c>
      <c r="H381">
        <f t="shared" si="171"/>
        <v>0.0011077443670015744</v>
      </c>
      <c r="I381">
        <f t="shared" si="172"/>
        <v>0.0023857233168337226</v>
      </c>
      <c r="J381">
        <f t="shared" si="173"/>
        <v>0.004988991355854058</v>
      </c>
      <c r="K381">
        <f t="shared" si="174"/>
        <v>0.009993960180447278</v>
      </c>
      <c r="L381">
        <f t="shared" si="175"/>
        <v>0.018960721837280602</v>
      </c>
      <c r="M381">
        <f t="shared" si="176"/>
        <v>0.03372001302670422</v>
      </c>
      <c r="N381">
        <f t="shared" si="177"/>
        <v>0.05564849700802643</v>
      </c>
      <c r="O381">
        <f t="shared" si="178"/>
        <v>0.08432485578467369</v>
      </c>
      <c r="P381">
        <f t="shared" si="179"/>
        <v>0.11595408755937578</v>
      </c>
      <c r="Q381">
        <f t="shared" si="180"/>
        <v>0.14271855559909152</v>
      </c>
      <c r="R381">
        <f t="shared" si="181"/>
        <v>0.1546160320170915</v>
      </c>
      <c r="S381">
        <f t="shared" si="182"/>
        <v>0.1443111105744411</v>
      </c>
      <c r="T381">
        <f t="shared" si="183"/>
        <v>0.11274467374331265</v>
      </c>
      <c r="U381">
        <f t="shared" si="184"/>
        <v>0.07074252981084331</v>
      </c>
      <c r="V381">
        <f t="shared" si="185"/>
        <v>0.03340648114514586</v>
      </c>
      <c r="W381">
        <f t="shared" si="186"/>
        <v>0.010549487793925994</v>
      </c>
      <c r="X381">
        <f t="shared" si="187"/>
        <v>0.0016703450072731419</v>
      </c>
      <c r="Y381">
        <f t="shared" si="188"/>
        <v>0.9999999999999936</v>
      </c>
      <c r="Z381">
        <f t="shared" si="189"/>
        <v>0.0001130462279921965</v>
      </c>
    </row>
    <row r="382" spans="1:26" ht="13.5">
      <c r="A382">
        <f ca="1" t="shared" si="164"/>
        <v>46.488014654948174</v>
      </c>
      <c r="B382">
        <f ca="1" t="shared" si="165"/>
        <v>12</v>
      </c>
      <c r="C382">
        <f t="shared" si="166"/>
        <v>37.40000000000026</v>
      </c>
      <c r="D382">
        <f t="shared" si="167"/>
        <v>0.0013034565952702527</v>
      </c>
      <c r="E382">
        <f t="shared" si="168"/>
        <v>0.00011289887442585844</v>
      </c>
      <c r="F382">
        <f t="shared" si="169"/>
        <v>0.00023519956385480465</v>
      </c>
      <c r="G382">
        <f t="shared" si="170"/>
        <v>0.0005080189024794808</v>
      </c>
      <c r="H382">
        <f t="shared" si="171"/>
        <v>0.0011077406037268824</v>
      </c>
      <c r="I382">
        <f t="shared" si="172"/>
        <v>0.002385715216990252</v>
      </c>
      <c r="J382">
        <f t="shared" si="173"/>
        <v>0.004988974424048198</v>
      </c>
      <c r="K382">
        <f t="shared" si="174"/>
        <v>0.009993926270855887</v>
      </c>
      <c r="L382">
        <f t="shared" si="175"/>
        <v>0.018960657513752217</v>
      </c>
      <c r="M382">
        <f t="shared" si="176"/>
        <v>0.03371989864557811</v>
      </c>
      <c r="N382">
        <f t="shared" si="177"/>
        <v>0.055648308258766196</v>
      </c>
      <c r="O382">
        <f t="shared" si="178"/>
        <v>0.08432456978770639</v>
      </c>
      <c r="P382">
        <f t="shared" si="179"/>
        <v>0.11595369430655929</v>
      </c>
      <c r="Q382">
        <f t="shared" si="180"/>
        <v>0.142718071593538</v>
      </c>
      <c r="R382">
        <f t="shared" si="181"/>
        <v>0.15461550767881976</v>
      </c>
      <c r="S382">
        <f t="shared" si="182"/>
        <v>0.14431062119449573</v>
      </c>
      <c r="T382">
        <f t="shared" si="183"/>
        <v>0.11274429141760801</v>
      </c>
      <c r="U382">
        <f t="shared" si="184"/>
        <v>0.070742289921787</v>
      </c>
      <c r="V382">
        <f t="shared" si="185"/>
        <v>0.033406367864943706</v>
      </c>
      <c r="W382">
        <f t="shared" si="186"/>
        <v>0.010549452021455349</v>
      </c>
      <c r="X382">
        <f t="shared" si="187"/>
        <v>0.0016703393433322262</v>
      </c>
      <c r="Y382">
        <f t="shared" si="188"/>
        <v>0.9999999999999936</v>
      </c>
      <c r="Z382">
        <f t="shared" si="189"/>
        <v>0.00011304622527376193</v>
      </c>
    </row>
    <row r="383" spans="1:26" ht="13.5">
      <c r="A383">
        <f ca="1" t="shared" si="164"/>
        <v>46.52195526536078</v>
      </c>
      <c r="B383">
        <f ca="1" t="shared" si="165"/>
        <v>13</v>
      </c>
      <c r="C383">
        <f t="shared" si="166"/>
        <v>37.50000000000026</v>
      </c>
      <c r="D383">
        <f t="shared" si="167"/>
        <v>0.0013068435615030286</v>
      </c>
      <c r="E383">
        <f t="shared" si="168"/>
        <v>0.0001128984889539144</v>
      </c>
      <c r="F383">
        <f t="shared" si="169"/>
        <v>0.00023519876282326137</v>
      </c>
      <c r="G383">
        <f t="shared" si="170"/>
        <v>0.0005080171750651507</v>
      </c>
      <c r="H383">
        <f t="shared" si="171"/>
        <v>0.0011077368407678596</v>
      </c>
      <c r="I383">
        <f t="shared" si="172"/>
        <v>0.002385707117591648</v>
      </c>
      <c r="J383">
        <f t="shared" si="173"/>
        <v>0.00498895749287036</v>
      </c>
      <c r="K383">
        <f t="shared" si="174"/>
        <v>0.009993892362137498</v>
      </c>
      <c r="L383">
        <f t="shared" si="175"/>
        <v>0.018960593191396136</v>
      </c>
      <c r="M383">
        <f t="shared" si="176"/>
        <v>0.03371978426594178</v>
      </c>
      <c r="N383">
        <f t="shared" si="177"/>
        <v>0.05564811951125752</v>
      </c>
      <c r="O383">
        <f t="shared" si="178"/>
        <v>0.08432428379259305</v>
      </c>
      <c r="P383">
        <f t="shared" si="179"/>
        <v>0.11595330105544396</v>
      </c>
      <c r="Q383">
        <f t="shared" si="180"/>
        <v>0.14271758758925118</v>
      </c>
      <c r="R383">
        <f t="shared" si="181"/>
        <v>0.15461498334119406</v>
      </c>
      <c r="S383">
        <f t="shared" si="182"/>
        <v>0.1443101318145929</v>
      </c>
      <c r="T383">
        <f t="shared" si="183"/>
        <v>0.11274390909156887</v>
      </c>
      <c r="U383">
        <f t="shared" si="184"/>
        <v>0.0707420500323241</v>
      </c>
      <c r="V383">
        <f t="shared" si="185"/>
        <v>0.033406254584469476</v>
      </c>
      <c r="W383">
        <f t="shared" si="186"/>
        <v>0.010549416248876745</v>
      </c>
      <c r="X383">
        <f t="shared" si="187"/>
        <v>0.0016703336793711485</v>
      </c>
      <c r="Y383">
        <f t="shared" si="188"/>
        <v>0.9999999999999938</v>
      </c>
      <c r="Z383">
        <f t="shared" si="189"/>
        <v>0.00011304622268217884</v>
      </c>
    </row>
    <row r="384" spans="1:26" ht="13.5">
      <c r="A384">
        <f ca="1" t="shared" si="164"/>
        <v>46.73976570384339</v>
      </c>
      <c r="B384">
        <f ca="1" t="shared" si="165"/>
        <v>12</v>
      </c>
      <c r="C384">
        <f t="shared" si="166"/>
        <v>37.600000000000264</v>
      </c>
      <c r="D384">
        <f t="shared" si="167"/>
        <v>0.001310230516171646</v>
      </c>
      <c r="E384">
        <f t="shared" si="168"/>
        <v>0.00011289810360407077</v>
      </c>
      <c r="F384">
        <f t="shared" si="169"/>
        <v>0.00023519796195216406</v>
      </c>
      <c r="G384">
        <f t="shared" si="170"/>
        <v>0.0005080154478680039</v>
      </c>
      <c r="H384">
        <f t="shared" si="171"/>
        <v>0.001107733078110362</v>
      </c>
      <c r="I384">
        <f t="shared" si="172"/>
        <v>0.0023856990186184126</v>
      </c>
      <c r="J384">
        <f t="shared" si="173"/>
        <v>0.004988940562293886</v>
      </c>
      <c r="K384">
        <f t="shared" si="174"/>
        <v>0.009993858454256686</v>
      </c>
      <c r="L384">
        <f t="shared" si="175"/>
        <v>0.018960528870167755</v>
      </c>
      <c r="M384">
        <f t="shared" si="176"/>
        <v>0.03371966988774372</v>
      </c>
      <c r="N384">
        <f t="shared" si="177"/>
        <v>0.05564793076544839</v>
      </c>
      <c r="O384">
        <f t="shared" si="178"/>
        <v>0.08432399779929237</v>
      </c>
      <c r="P384">
        <f t="shared" si="179"/>
        <v>0.11595290780601256</v>
      </c>
      <c r="Q384">
        <f t="shared" si="180"/>
        <v>0.14271710358624856</v>
      </c>
      <c r="R384">
        <f t="shared" si="181"/>
        <v>0.15461445900426712</v>
      </c>
      <c r="S384">
        <f t="shared" si="182"/>
        <v>0.14430964243480832</v>
      </c>
      <c r="T384">
        <f t="shared" si="183"/>
        <v>0.1127435267652714</v>
      </c>
      <c r="U384">
        <f t="shared" si="184"/>
        <v>0.07074181014251171</v>
      </c>
      <c r="V384">
        <f t="shared" si="185"/>
        <v>0.03340614130375385</v>
      </c>
      <c r="W384">
        <f t="shared" si="186"/>
        <v>0.010549380476200904</v>
      </c>
      <c r="X384">
        <f t="shared" si="187"/>
        <v>0.00167032801539175</v>
      </c>
      <c r="Y384">
        <f t="shared" si="188"/>
        <v>0.9999999999999936</v>
      </c>
      <c r="Z384">
        <f t="shared" si="189"/>
        <v>0.00011304622021152977</v>
      </c>
    </row>
    <row r="385" spans="1:26" ht="13.5">
      <c r="A385">
        <f ca="1" t="shared" si="164"/>
        <v>47.69429716456798</v>
      </c>
      <c r="B385">
        <f ca="1" t="shared" si="165"/>
        <v>13</v>
      </c>
      <c r="C385">
        <f t="shared" si="166"/>
        <v>37.700000000000266</v>
      </c>
      <c r="D385">
        <f t="shared" si="167"/>
        <v>0.001313617459279768</v>
      </c>
      <c r="E385">
        <f t="shared" si="168"/>
        <v>0.00011289771837069176</v>
      </c>
      <c r="F385">
        <f t="shared" si="169"/>
        <v>0.00023519716123415177</v>
      </c>
      <c r="G385">
        <f t="shared" si="170"/>
        <v>0.0005080137208781755</v>
      </c>
      <c r="H385">
        <f t="shared" si="171"/>
        <v>0.0011077293157409056</v>
      </c>
      <c r="I385">
        <f t="shared" si="172"/>
        <v>0.002385690920051961</v>
      </c>
      <c r="J385">
        <f t="shared" si="173"/>
        <v>0.004988923632293363</v>
      </c>
      <c r="K385">
        <f t="shared" si="174"/>
        <v>0.009993824547179682</v>
      </c>
      <c r="L385">
        <f t="shared" si="175"/>
        <v>0.018960464550024564</v>
      </c>
      <c r="M385">
        <f t="shared" si="176"/>
        <v>0.033719555510934814</v>
      </c>
      <c r="N385">
        <f t="shared" si="177"/>
        <v>0.055647742021289304</v>
      </c>
      <c r="O385">
        <f t="shared" si="178"/>
        <v>0.08432371180776486</v>
      </c>
      <c r="P385">
        <f t="shared" si="179"/>
        <v>0.11595251455824868</v>
      </c>
      <c r="Q385">
        <f t="shared" si="180"/>
        <v>0.14271661958454676</v>
      </c>
      <c r="R385">
        <f t="shared" si="181"/>
        <v>0.15461393466808956</v>
      </c>
      <c r="S385">
        <f t="shared" si="182"/>
        <v>0.1443091530552139</v>
      </c>
      <c r="T385">
        <f t="shared" si="183"/>
        <v>0.11274314443878838</v>
      </c>
      <c r="U385">
        <f t="shared" si="184"/>
        <v>0.07074157025240418</v>
      </c>
      <c r="V385">
        <f t="shared" si="185"/>
        <v>0.033406028022826086</v>
      </c>
      <c r="W385">
        <f t="shared" si="186"/>
        <v>0.010549344703438046</v>
      </c>
      <c r="X385">
        <f t="shared" si="187"/>
        <v>0.0016703223513957859</v>
      </c>
      <c r="Y385">
        <f t="shared" si="188"/>
        <v>0.9999999999999938</v>
      </c>
      <c r="Z385">
        <f t="shared" si="189"/>
        <v>0.00011304621785617317</v>
      </c>
    </row>
    <row r="386" spans="1:26" ht="13.5">
      <c r="A386">
        <f ca="1" t="shared" si="164"/>
        <v>47.87148808969759</v>
      </c>
      <c r="B386">
        <f ca="1" t="shared" si="165"/>
        <v>12</v>
      </c>
      <c r="C386">
        <f t="shared" si="166"/>
        <v>37.80000000000027</v>
      </c>
      <c r="D386">
        <f t="shared" si="167"/>
        <v>0.0013170043908308888</v>
      </c>
      <c r="E386">
        <f t="shared" si="168"/>
        <v>0.0001128973332484044</v>
      </c>
      <c r="F386">
        <f t="shared" si="169"/>
        <v>0.00023519636066220688</v>
      </c>
      <c r="G386">
        <f t="shared" si="170"/>
        <v>0.000508011994086261</v>
      </c>
      <c r="H386">
        <f t="shared" si="171"/>
        <v>0.001107725553646636</v>
      </c>
      <c r="I386">
        <f t="shared" si="172"/>
        <v>0.0023856828218745763</v>
      </c>
      <c r="J386">
        <f t="shared" si="173"/>
        <v>0.004988906702844563</v>
      </c>
      <c r="K386">
        <f t="shared" si="174"/>
        <v>0.0099937906408743</v>
      </c>
      <c r="L386">
        <f t="shared" si="175"/>
        <v>0.01896040023092603</v>
      </c>
      <c r="M386">
        <f t="shared" si="176"/>
        <v>0.033719441135468264</v>
      </c>
      <c r="N386">
        <f t="shared" si="177"/>
        <v>0.055647553278733004</v>
      </c>
      <c r="O386">
        <f t="shared" si="178"/>
        <v>0.08432342581797302</v>
      </c>
      <c r="P386">
        <f t="shared" si="179"/>
        <v>0.11595212131213663</v>
      </c>
      <c r="Q386">
        <f t="shared" si="180"/>
        <v>0.14271613558416174</v>
      </c>
      <c r="R386">
        <f t="shared" si="181"/>
        <v>0.15461341033270937</v>
      </c>
      <c r="S386">
        <f t="shared" si="182"/>
        <v>0.14430866367587847</v>
      </c>
      <c r="T386">
        <f t="shared" si="183"/>
        <v>0.11274276211218902</v>
      </c>
      <c r="U386">
        <f t="shared" si="184"/>
        <v>0.07074133036205335</v>
      </c>
      <c r="V386">
        <f t="shared" si="185"/>
        <v>0.03340591474171406</v>
      </c>
      <c r="W386">
        <f t="shared" si="186"/>
        <v>0.010549308930597913</v>
      </c>
      <c r="X386">
        <f t="shared" si="187"/>
        <v>0.0016703166873849287</v>
      </c>
      <c r="Y386">
        <f t="shared" si="188"/>
        <v>0.9999999999999937</v>
      </c>
      <c r="Z386">
        <f t="shared" si="189"/>
        <v>0.00011304621561073055</v>
      </c>
    </row>
    <row r="387" spans="1:26" ht="13.5">
      <c r="A387">
        <f ca="1" t="shared" si="164"/>
        <v>47.89410960725286</v>
      </c>
      <c r="B387">
        <f ca="1" t="shared" si="165"/>
        <v>11</v>
      </c>
      <c r="C387">
        <f t="shared" si="166"/>
        <v>37.90000000000027</v>
      </c>
      <c r="D387">
        <f t="shared" si="167"/>
        <v>0.001320391310828341</v>
      </c>
      <c r="E387">
        <f t="shared" si="168"/>
        <v>0.00011289694823208627</v>
      </c>
      <c r="F387">
        <f t="shared" si="169"/>
        <v>0.00023519556022963913</v>
      </c>
      <c r="G387">
        <f t="shared" si="170"/>
        <v>0.0005080102674832944</v>
      </c>
      <c r="H387">
        <f t="shared" si="171"/>
        <v>0.0011077217918152992</v>
      </c>
      <c r="I387">
        <f t="shared" si="172"/>
        <v>0.0023856747240693687</v>
      </c>
      <c r="J387">
        <f t="shared" si="173"/>
        <v>0.004988889773924395</v>
      </c>
      <c r="K387">
        <f t="shared" si="174"/>
        <v>0.009993756735309854</v>
      </c>
      <c r="L387">
        <f t="shared" si="175"/>
        <v>0.018960335912833526</v>
      </c>
      <c r="M387">
        <f t="shared" si="176"/>
        <v>0.03371932676129944</v>
      </c>
      <c r="N387">
        <f t="shared" si="177"/>
        <v>0.05564736453773449</v>
      </c>
      <c r="O387">
        <f t="shared" si="178"/>
        <v>0.08432313982988096</v>
      </c>
      <c r="P387">
        <f t="shared" si="179"/>
        <v>0.11595172806766157</v>
      </c>
      <c r="Q387">
        <f t="shared" si="180"/>
        <v>0.1427156515851086</v>
      </c>
      <c r="R387">
        <f t="shared" si="181"/>
        <v>0.15461288599817238</v>
      </c>
      <c r="S387">
        <f t="shared" si="182"/>
        <v>0.1443081742968674</v>
      </c>
      <c r="T387">
        <f t="shared" si="183"/>
        <v>0.11274237978553944</v>
      </c>
      <c r="U387">
        <f t="shared" si="184"/>
        <v>0.07074109047150862</v>
      </c>
      <c r="V387">
        <f t="shared" si="185"/>
        <v>0.03340580146044436</v>
      </c>
      <c r="W387">
        <f t="shared" si="186"/>
        <v>0.01054927315768979</v>
      </c>
      <c r="X387">
        <f t="shared" si="187"/>
        <v>0.0016703110233607732</v>
      </c>
      <c r="Y387">
        <f t="shared" si="188"/>
        <v>0.9999999999999936</v>
      </c>
      <c r="Z387">
        <f t="shared" si="189"/>
        <v>0.0001130462134700742</v>
      </c>
    </row>
    <row r="388" spans="1:26" ht="13.5">
      <c r="A388">
        <f ca="1" t="shared" si="164"/>
        <v>48.0114289800827</v>
      </c>
      <c r="B388">
        <f ca="1" t="shared" si="165"/>
        <v>10</v>
      </c>
      <c r="C388">
        <f t="shared" si="166"/>
        <v>38.00000000000027</v>
      </c>
      <c r="D388">
        <f t="shared" si="167"/>
        <v>0.0013237782192753035</v>
      </c>
      <c r="E388">
        <f t="shared" si="168"/>
        <v>0.00011289656331685383</v>
      </c>
      <c r="F388">
        <f t="shared" si="169"/>
        <v>0.00023519475993007043</v>
      </c>
      <c r="G388">
        <f t="shared" si="170"/>
        <v>0.0005080085410607288</v>
      </c>
      <c r="H388">
        <f t="shared" si="171"/>
        <v>0.001107718030235213</v>
      </c>
      <c r="I388">
        <f t="shared" si="172"/>
        <v>0.002385666626620237</v>
      </c>
      <c r="J388">
        <f t="shared" si="173"/>
        <v>0.00498887284551084</v>
      </c>
      <c r="K388">
        <f t="shared" si="174"/>
        <v>0.009993722830457092</v>
      </c>
      <c r="L388">
        <f t="shared" si="175"/>
        <v>0.018960271595710218</v>
      </c>
      <c r="M388">
        <f t="shared" si="176"/>
        <v>0.03371921238838581</v>
      </c>
      <c r="N388">
        <f t="shared" si="177"/>
        <v>0.055647175798250834</v>
      </c>
      <c r="O388">
        <f t="shared" si="178"/>
        <v>0.08432285384345457</v>
      </c>
      <c r="P388">
        <f t="shared" si="179"/>
        <v>0.11595133482480928</v>
      </c>
      <c r="Q388">
        <f t="shared" si="180"/>
        <v>0.1427151675874018</v>
      </c>
      <c r="R388">
        <f t="shared" si="181"/>
        <v>0.15461236166452233</v>
      </c>
      <c r="S388">
        <f t="shared" si="182"/>
        <v>0.14430768491824314</v>
      </c>
      <c r="T388">
        <f t="shared" si="183"/>
        <v>0.11274199745890257</v>
      </c>
      <c r="U388">
        <f t="shared" si="184"/>
        <v>0.0707408505808171</v>
      </c>
      <c r="V388">
        <f t="shared" si="185"/>
        <v>0.033405688179042305</v>
      </c>
      <c r="W388">
        <f t="shared" si="186"/>
        <v>0.010549237384722528</v>
      </c>
      <c r="X388">
        <f t="shared" si="187"/>
        <v>0.0016703053593248394</v>
      </c>
      <c r="Y388">
        <f t="shared" si="188"/>
        <v>0.9999999999999938</v>
      </c>
      <c r="Z388">
        <f t="shared" si="189"/>
        <v>0.00011304621142931554</v>
      </c>
    </row>
    <row r="389" spans="1:26" ht="13.5">
      <c r="A389">
        <f ca="1" t="shared" si="164"/>
        <v>48.094658557397864</v>
      </c>
      <c r="B389">
        <f ca="1" t="shared" si="165"/>
        <v>9</v>
      </c>
      <c r="C389">
        <f t="shared" si="166"/>
        <v>38.10000000000027</v>
      </c>
      <c r="D389">
        <f t="shared" si="167"/>
        <v>0.001327165116174809</v>
      </c>
      <c r="E389">
        <f t="shared" si="168"/>
        <v>0.00011289617849805133</v>
      </c>
      <c r="F389">
        <f t="shared" si="169"/>
        <v>0.00023519395975742024</v>
      </c>
      <c r="G389">
        <f t="shared" si="170"/>
        <v>0.0005080068148104155</v>
      </c>
      <c r="H389">
        <f t="shared" si="171"/>
        <v>0.0011077142688952406</v>
      </c>
      <c r="I389">
        <f t="shared" si="172"/>
        <v>0.0023856585295118317</v>
      </c>
      <c r="J389">
        <f t="shared" si="173"/>
        <v>0.004988855917582914</v>
      </c>
      <c r="K389">
        <f t="shared" si="174"/>
        <v>0.00999368892628813</v>
      </c>
      <c r="L389">
        <f t="shared" si="175"/>
        <v>0.018960207279521003</v>
      </c>
      <c r="M389">
        <f t="shared" si="176"/>
        <v>0.03371909801668682</v>
      </c>
      <c r="N389">
        <f t="shared" si="177"/>
        <v>0.055646987060241154</v>
      </c>
      <c r="O389">
        <f t="shared" si="178"/>
        <v>0.0843225678586613</v>
      </c>
      <c r="P389">
        <f t="shared" si="179"/>
        <v>0.1159509415835662</v>
      </c>
      <c r="Q389">
        <f t="shared" si="180"/>
        <v>0.1427146835910551</v>
      </c>
      <c r="R389">
        <f t="shared" si="181"/>
        <v>0.1546118373318008</v>
      </c>
      <c r="S389">
        <f t="shared" si="182"/>
        <v>0.14430719554006516</v>
      </c>
      <c r="T389">
        <f t="shared" si="183"/>
        <v>0.11274161513233841</v>
      </c>
      <c r="U389">
        <f t="shared" si="184"/>
        <v>0.07074061069002369</v>
      </c>
      <c r="V389">
        <f t="shared" si="185"/>
        <v>0.03340557489753205</v>
      </c>
      <c r="W389">
        <f t="shared" si="186"/>
        <v>0.010549201611704565</v>
      </c>
      <c r="X389">
        <f t="shared" si="187"/>
        <v>0.0016702996952785757</v>
      </c>
      <c r="Y389">
        <f t="shared" si="188"/>
        <v>0.9999999999999936</v>
      </c>
      <c r="Z389">
        <f t="shared" si="189"/>
        <v>0.000113046209483794</v>
      </c>
    </row>
    <row r="390" spans="1:26" ht="13.5">
      <c r="A390">
        <f ca="1" t="shared" si="164"/>
        <v>48.19127881651741</v>
      </c>
      <c r="B390">
        <f ca="1" t="shared" si="165"/>
        <v>10</v>
      </c>
      <c r="C390">
        <f t="shared" si="166"/>
        <v>38.20000000000027</v>
      </c>
      <c r="D390">
        <f t="shared" si="167"/>
        <v>0.0013305520015297505</v>
      </c>
      <c r="E390">
        <f t="shared" si="168"/>
        <v>0.00011289579377124013</v>
      </c>
      <c r="F390">
        <f t="shared" si="169"/>
        <v>0.00023519315970589166</v>
      </c>
      <c r="G390">
        <f t="shared" si="170"/>
        <v>0.0005080050887245867</v>
      </c>
      <c r="H390">
        <f t="shared" si="171"/>
        <v>0.0011077105077847654</v>
      </c>
      <c r="I390">
        <f t="shared" si="172"/>
        <v>0.0023856504327295215</v>
      </c>
      <c r="J390">
        <f t="shared" si="173"/>
        <v>0.004988838990120609</v>
      </c>
      <c r="K390">
        <f t="shared" si="174"/>
        <v>0.009993655022776387</v>
      </c>
      <c r="L390">
        <f t="shared" si="175"/>
        <v>0.01896014296423242</v>
      </c>
      <c r="M390">
        <f t="shared" si="176"/>
        <v>0.03371898364616383</v>
      </c>
      <c r="N390">
        <f t="shared" si="177"/>
        <v>0.05564679832366644</v>
      </c>
      <c r="O390">
        <f t="shared" si="178"/>
        <v>0.08432228187547011</v>
      </c>
      <c r="P390">
        <f t="shared" si="179"/>
        <v>0.11595054834391942</v>
      </c>
      <c r="Q390">
        <f t="shared" si="180"/>
        <v>0.14271419959608164</v>
      </c>
      <c r="R390">
        <f t="shared" si="181"/>
        <v>0.15461131300004752</v>
      </c>
      <c r="S390">
        <f t="shared" si="182"/>
        <v>0.1443067061623902</v>
      </c>
      <c r="T390">
        <f t="shared" si="183"/>
        <v>0.1127412328059042</v>
      </c>
      <c r="U390">
        <f t="shared" si="184"/>
        <v>0.07074037079917117</v>
      </c>
      <c r="V390">
        <f t="shared" si="185"/>
        <v>0.03340546161593662</v>
      </c>
      <c r="W390">
        <f t="shared" si="186"/>
        <v>0.010549165838643943</v>
      </c>
      <c r="X390">
        <f t="shared" si="187"/>
        <v>0.0016702940312233639</v>
      </c>
      <c r="Y390">
        <f t="shared" si="188"/>
        <v>0.9999999999999936</v>
      </c>
      <c r="Z390">
        <f t="shared" si="189"/>
        <v>0.00011304620762906633</v>
      </c>
    </row>
    <row r="391" spans="1:26" ht="13.5">
      <c r="A391">
        <f ca="1" t="shared" si="164"/>
        <v>48.39897184800706</v>
      </c>
      <c r="B391">
        <f ca="1" t="shared" si="165"/>
        <v>11</v>
      </c>
      <c r="C391">
        <f t="shared" si="166"/>
        <v>38.300000000000274</v>
      </c>
      <c r="D391">
        <f t="shared" si="167"/>
        <v>0.0013339388753428878</v>
      </c>
      <c r="E391">
        <f t="shared" si="168"/>
        <v>0.0001128954091321886</v>
      </c>
      <c r="F391">
        <f t="shared" si="169"/>
        <v>0.00023519235976995827</v>
      </c>
      <c r="G391">
        <f t="shared" si="170"/>
        <v>0.0005080033627958366</v>
      </c>
      <c r="H391">
        <f t="shared" si="171"/>
        <v>0.0011077067468936665</v>
      </c>
      <c r="I391">
        <f t="shared" si="172"/>
        <v>0.0023856423362593575</v>
      </c>
      <c r="J391">
        <f t="shared" si="173"/>
        <v>0.004988822063104855</v>
      </c>
      <c r="K391">
        <f t="shared" si="174"/>
        <v>0.009993621119896526</v>
      </c>
      <c r="L391">
        <f t="shared" si="175"/>
        <v>0.018960078649812567</v>
      </c>
      <c r="M391">
        <f t="shared" si="176"/>
        <v>0.03371886927677999</v>
      </c>
      <c r="N391">
        <f t="shared" si="177"/>
        <v>0.05564660958848952</v>
      </c>
      <c r="O391">
        <f t="shared" si="178"/>
        <v>0.08432199589385146</v>
      </c>
      <c r="P391">
        <f t="shared" si="179"/>
        <v>0.11595015510585666</v>
      </c>
      <c r="Q391">
        <f t="shared" si="180"/>
        <v>0.14271371560249396</v>
      </c>
      <c r="R391">
        <f t="shared" si="181"/>
        <v>0.15461078866930034</v>
      </c>
      <c r="S391">
        <f t="shared" si="182"/>
        <v>0.14430621678527228</v>
      </c>
      <c r="T391">
        <f t="shared" si="183"/>
        <v>0.11274085047965444</v>
      </c>
      <c r="U391">
        <f t="shared" si="184"/>
        <v>0.07074013090830034</v>
      </c>
      <c r="V391">
        <f t="shared" si="185"/>
        <v>0.033405348334277954</v>
      </c>
      <c r="W391">
        <f t="shared" si="186"/>
        <v>0.010549130065548331</v>
      </c>
      <c r="X391">
        <f t="shared" si="187"/>
        <v>0.0016702883671605201</v>
      </c>
      <c r="Y391">
        <f t="shared" si="188"/>
        <v>0.9999999999999938</v>
      </c>
      <c r="Z391">
        <f t="shared" si="189"/>
        <v>0.00011304620586089646</v>
      </c>
    </row>
    <row r="392" spans="1:26" ht="13.5">
      <c r="A392">
        <f ca="1" t="shared" si="164"/>
        <v>48.44779017217589</v>
      </c>
      <c r="B392">
        <f ca="1" t="shared" si="165"/>
        <v>12</v>
      </c>
      <c r="C392">
        <f t="shared" si="166"/>
        <v>38.400000000000276</v>
      </c>
      <c r="D392">
        <f t="shared" si="167"/>
        <v>0.0013373257376168535</v>
      </c>
      <c r="E392">
        <f t="shared" si="168"/>
        <v>0.00011289502457686251</v>
      </c>
      <c r="F392">
        <f t="shared" si="169"/>
        <v>0.0002351915599443515</v>
      </c>
      <c r="G392">
        <f t="shared" si="170"/>
        <v>0.0005080016370171054</v>
      </c>
      <c r="H392">
        <f t="shared" si="171"/>
        <v>0.0011077029862122951</v>
      </c>
      <c r="I392">
        <f t="shared" si="172"/>
        <v>0.002385634240088042</v>
      </c>
      <c r="J392">
        <f t="shared" si="173"/>
        <v>0.004988805136517472</v>
      </c>
      <c r="K392">
        <f t="shared" si="174"/>
        <v>0.00999358721762439</v>
      </c>
      <c r="L392">
        <f t="shared" si="175"/>
        <v>0.018960014336231033</v>
      </c>
      <c r="M392">
        <f t="shared" si="176"/>
        <v>0.03371875490850019</v>
      </c>
      <c r="N392">
        <f t="shared" si="177"/>
        <v>0.055646420854674986</v>
      </c>
      <c r="O392">
        <f t="shared" si="178"/>
        <v>0.08432170991377716</v>
      </c>
      <c r="P392">
        <f t="shared" si="179"/>
        <v>0.11594976186936619</v>
      </c>
      <c r="Q392">
        <f t="shared" si="180"/>
        <v>0.14271323161030391</v>
      </c>
      <c r="R392">
        <f t="shared" si="181"/>
        <v>0.15461026433959535</v>
      </c>
      <c r="S392">
        <f t="shared" si="182"/>
        <v>0.1443057274087629</v>
      </c>
      <c r="T392">
        <f t="shared" si="183"/>
        <v>0.11274046815364117</v>
      </c>
      <c r="U392">
        <f t="shared" si="184"/>
        <v>0.0707398910174501</v>
      </c>
      <c r="V392">
        <f t="shared" si="185"/>
        <v>0.03340523505257697</v>
      </c>
      <c r="W392">
        <f t="shared" si="186"/>
        <v>0.010549094292425036</v>
      </c>
      <c r="X392">
        <f t="shared" si="187"/>
        <v>0.0016702827030912995</v>
      </c>
      <c r="Y392">
        <f t="shared" si="188"/>
        <v>0.9999999999999937</v>
      </c>
      <c r="Z392">
        <f t="shared" si="189"/>
        <v>0.00011304620417524595</v>
      </c>
    </row>
    <row r="393" spans="1:26" ht="13.5">
      <c r="A393">
        <f ca="1" t="shared" si="164"/>
        <v>48.55605469843486</v>
      </c>
      <c r="B393">
        <f ca="1" t="shared" si="165"/>
        <v>13</v>
      </c>
      <c r="C393">
        <f t="shared" si="166"/>
        <v>38.50000000000028</v>
      </c>
      <c r="D393">
        <f t="shared" si="167"/>
        <v>0.0013407125883541594</v>
      </c>
      <c r="E393">
        <f t="shared" si="168"/>
        <v>0.0001128946401014158</v>
      </c>
      <c r="F393">
        <f t="shared" si="169"/>
        <v>0.00023519076022404856</v>
      </c>
      <c r="G393">
        <f t="shared" si="170"/>
        <v>0.0005079999113816627</v>
      </c>
      <c r="H393">
        <f t="shared" si="171"/>
        <v>0.0011076992257314535</v>
      </c>
      <c r="I393">
        <f t="shared" si="172"/>
        <v>0.0023856261442028993</v>
      </c>
      <c r="J393">
        <f t="shared" si="173"/>
        <v>0.004988788210341126</v>
      </c>
      <c r="K393">
        <f t="shared" si="174"/>
        <v>0.009993553315936956</v>
      </c>
      <c r="L393">
        <f t="shared" si="175"/>
        <v>0.018959950023458835</v>
      </c>
      <c r="M393">
        <f t="shared" si="176"/>
        <v>0.03371864054129094</v>
      </c>
      <c r="N393">
        <f t="shared" si="177"/>
        <v>0.055646232122189054</v>
      </c>
      <c r="O393">
        <f t="shared" si="178"/>
        <v>0.08432142393522031</v>
      </c>
      <c r="P393">
        <f t="shared" si="179"/>
        <v>0.1159493686344368</v>
      </c>
      <c r="Q393">
        <f t="shared" si="180"/>
        <v>0.1427127476195229</v>
      </c>
      <c r="R393">
        <f t="shared" si="181"/>
        <v>0.15460974001096686</v>
      </c>
      <c r="S393">
        <f t="shared" si="182"/>
        <v>0.14430523803291131</v>
      </c>
      <c r="T393">
        <f t="shared" si="183"/>
        <v>0.11274008582791387</v>
      </c>
      <c r="U393">
        <f t="shared" si="184"/>
        <v>0.0707396511266575</v>
      </c>
      <c r="V393">
        <f t="shared" si="185"/>
        <v>0.0334051217708536</v>
      </c>
      <c r="W393">
        <f t="shared" si="186"/>
        <v>0.010549058519281021</v>
      </c>
      <c r="X393">
        <f t="shared" si="187"/>
        <v>0.0016702770390168982</v>
      </c>
      <c r="Y393">
        <f t="shared" si="188"/>
        <v>0.9999999999999936</v>
      </c>
      <c r="Z393">
        <f t="shared" si="189"/>
        <v>0.0001130462025682647</v>
      </c>
    </row>
    <row r="394" spans="1:26" ht="13.5">
      <c r="A394">
        <f ca="1" t="shared" si="164"/>
        <v>48.56477762855537</v>
      </c>
      <c r="B394">
        <f ca="1" t="shared" si="165"/>
        <v>12</v>
      </c>
      <c r="C394">
        <f t="shared" si="166"/>
        <v>38.60000000000028</v>
      </c>
      <c r="D394">
        <f t="shared" si="167"/>
        <v>0.001344099427557202</v>
      </c>
      <c r="E394">
        <f t="shared" si="168"/>
        <v>0.00011289425570218174</v>
      </c>
      <c r="F394">
        <f t="shared" si="169"/>
        <v>0.00023518996060426105</v>
      </c>
      <c r="G394">
        <f t="shared" si="170"/>
        <v>0.0005079981858830922</v>
      </c>
      <c r="H394">
        <f t="shared" si="171"/>
        <v>0.001107695465442373</v>
      </c>
      <c r="I394">
        <f t="shared" si="172"/>
        <v>0.002385618048591845</v>
      </c>
      <c r="J394">
        <f t="shared" si="173"/>
        <v>0.0049887712845592975</v>
      </c>
      <c r="K394">
        <f t="shared" si="174"/>
        <v>0.009993519414812272</v>
      </c>
      <c r="L394">
        <f t="shared" si="175"/>
        <v>0.01895988571146834</v>
      </c>
      <c r="M394">
        <f t="shared" si="176"/>
        <v>0.03371852617512033</v>
      </c>
      <c r="N394">
        <f t="shared" si="177"/>
        <v>0.055646043390999524</v>
      </c>
      <c r="O394">
        <f t="shared" si="178"/>
        <v>0.08432113795815531</v>
      </c>
      <c r="P394">
        <f t="shared" si="179"/>
        <v>0.11594897540105788</v>
      </c>
      <c r="Q394">
        <f t="shared" si="180"/>
        <v>0.1427122636301618</v>
      </c>
      <c r="R394">
        <f t="shared" si="181"/>
        <v>0.1546092156834477</v>
      </c>
      <c r="S394">
        <f t="shared" si="182"/>
        <v>0.14430474865776421</v>
      </c>
      <c r="T394">
        <f t="shared" si="183"/>
        <v>0.11273970350251986</v>
      </c>
      <c r="U394">
        <f t="shared" si="184"/>
        <v>0.0707394112359579</v>
      </c>
      <c r="V394">
        <f t="shared" si="185"/>
        <v>0.03340500848912686</v>
      </c>
      <c r="W394">
        <f t="shared" si="186"/>
        <v>0.010549022746122929</v>
      </c>
      <c r="X394">
        <f t="shared" si="187"/>
        <v>0.0016702713749384562</v>
      </c>
      <c r="Y394">
        <f t="shared" si="188"/>
        <v>0.9999999999999937</v>
      </c>
      <c r="Z394">
        <f t="shared" si="189"/>
        <v>0.00011304620103628212</v>
      </c>
    </row>
    <row r="395" spans="1:26" ht="13.5">
      <c r="A395">
        <f ca="1" t="shared" si="164"/>
        <v>48.57984872020554</v>
      </c>
      <c r="B395">
        <f ca="1" t="shared" si="165"/>
        <v>13</v>
      </c>
      <c r="C395">
        <f t="shared" si="166"/>
        <v>38.70000000000028</v>
      </c>
      <c r="D395">
        <f t="shared" si="167"/>
        <v>0.0013474862552282675</v>
      </c>
      <c r="E395">
        <f t="shared" si="168"/>
        <v>0.00011289387137566469</v>
      </c>
      <c r="F395">
        <f t="shared" si="169"/>
        <v>0.00023518916108042397</v>
      </c>
      <c r="G395">
        <f t="shared" si="170"/>
        <v>0.0005079964605152771</v>
      </c>
      <c r="H395">
        <f t="shared" si="171"/>
        <v>0.001107691705336694</v>
      </c>
      <c r="I395">
        <f t="shared" si="172"/>
        <v>0.002385609953243359</v>
      </c>
      <c r="J395">
        <f t="shared" si="173"/>
        <v>0.0049887543591562375</v>
      </c>
      <c r="K395">
        <f t="shared" si="174"/>
        <v>0.009993485514229416</v>
      </c>
      <c r="L395">
        <f t="shared" si="175"/>
        <v>0.018959821400233202</v>
      </c>
      <c r="M395">
        <f t="shared" si="176"/>
        <v>0.03371841180995794</v>
      </c>
      <c r="N395">
        <f t="shared" si="177"/>
        <v>0.05564585466107572</v>
      </c>
      <c r="O395">
        <f t="shared" si="178"/>
        <v>0.08432085198255777</v>
      </c>
      <c r="P395">
        <f t="shared" si="179"/>
        <v>0.11594858216921923</v>
      </c>
      <c r="Q395">
        <f t="shared" si="180"/>
        <v>0.1427117796422309</v>
      </c>
      <c r="R395">
        <f t="shared" si="181"/>
        <v>0.15460869135706914</v>
      </c>
      <c r="S395">
        <f t="shared" si="182"/>
        <v>0.14430425928336632</v>
      </c>
      <c r="T395">
        <f t="shared" si="183"/>
        <v>0.11273932117750407</v>
      </c>
      <c r="U395">
        <f t="shared" si="184"/>
        <v>0.07073917134538496</v>
      </c>
      <c r="V395">
        <f t="shared" si="185"/>
        <v>0.03340489520741486</v>
      </c>
      <c r="W395">
        <f t="shared" si="186"/>
        <v>0.01054898697295709</v>
      </c>
      <c r="X395">
        <f t="shared" si="187"/>
        <v>0.001670265710857061</v>
      </c>
      <c r="Y395">
        <f t="shared" si="188"/>
        <v>0.9999999999999937</v>
      </c>
      <c r="Z395">
        <f t="shared" si="189"/>
        <v>0.00011304619957579887</v>
      </c>
    </row>
    <row r="396" spans="1:26" ht="13.5">
      <c r="A396">
        <f ca="1" t="shared" si="164"/>
        <v>48.595641383523144</v>
      </c>
      <c r="B396">
        <f ca="1" t="shared" si="165"/>
        <v>14</v>
      </c>
      <c r="C396">
        <f t="shared" si="166"/>
        <v>38.80000000000028</v>
      </c>
      <c r="D396">
        <f t="shared" si="167"/>
        <v>0.0013508730713695375</v>
      </c>
      <c r="E396">
        <f t="shared" si="168"/>
        <v>0.00011289348711853204</v>
      </c>
      <c r="F396">
        <f t="shared" si="169"/>
        <v>0.0002351883616481853</v>
      </c>
      <c r="G396">
        <f t="shared" si="170"/>
        <v>0.0005079947352723861</v>
      </c>
      <c r="H396">
        <f t="shared" si="171"/>
        <v>0.0011076879454064482</v>
      </c>
      <c r="I396">
        <f t="shared" si="172"/>
        <v>0.0023856018581464604</v>
      </c>
      <c r="J396">
        <f t="shared" si="173"/>
        <v>0.004988737434116932</v>
      </c>
      <c r="K396">
        <f t="shared" si="174"/>
        <v>0.009993451614168442</v>
      </c>
      <c r="L396">
        <f t="shared" si="175"/>
        <v>0.018959757089728323</v>
      </c>
      <c r="M396">
        <f t="shared" si="176"/>
        <v>0.03371829744577477</v>
      </c>
      <c r="N396">
        <f t="shared" si="177"/>
        <v>0.055645665932388386</v>
      </c>
      <c r="O396">
        <f t="shared" si="178"/>
        <v>0.08432056600840439</v>
      </c>
      <c r="P396">
        <f t="shared" si="179"/>
        <v>0.11594818893891122</v>
      </c>
      <c r="Q396">
        <f t="shared" si="180"/>
        <v>0.1427112956557401</v>
      </c>
      <c r="R396">
        <f t="shared" si="181"/>
        <v>0.15460816703186095</v>
      </c>
      <c r="S396">
        <f t="shared" si="182"/>
        <v>0.14430376990976013</v>
      </c>
      <c r="T396">
        <f t="shared" si="183"/>
        <v>0.11273893885290952</v>
      </c>
      <c r="U396">
        <f t="shared" si="184"/>
        <v>0.07073893145497079</v>
      </c>
      <c r="V396">
        <f t="shared" si="185"/>
        <v>0.03340478192573487</v>
      </c>
      <c r="W396">
        <f t="shared" si="186"/>
        <v>0.010548951199789536</v>
      </c>
      <c r="X396">
        <f t="shared" si="187"/>
        <v>0.0016702600467737479</v>
      </c>
      <c r="Y396">
        <f t="shared" si="188"/>
        <v>0.9999999999999937</v>
      </c>
      <c r="Z396">
        <f t="shared" si="189"/>
        <v>0.0001130461981834788</v>
      </c>
    </row>
    <row r="397" spans="1:26" ht="13.5">
      <c r="A397">
        <f ca="1" t="shared" si="164"/>
        <v>48.64086273902214</v>
      </c>
      <c r="B397">
        <f ca="1" t="shared" si="165"/>
        <v>13</v>
      </c>
      <c r="C397">
        <f t="shared" si="166"/>
        <v>38.90000000000028</v>
      </c>
      <c r="D397">
        <f t="shared" si="167"/>
        <v>0.0013542598759830934</v>
      </c>
      <c r="E397">
        <f t="shared" si="168"/>
        <v>0.00011289310292760666</v>
      </c>
      <c r="F397">
        <f t="shared" si="169"/>
        <v>0.00023518756230339613</v>
      </c>
      <c r="G397">
        <f t="shared" si="170"/>
        <v>0.00050799301014886</v>
      </c>
      <c r="H397">
        <f t="shared" si="171"/>
        <v>0.0011076841856440386</v>
      </c>
      <c r="I397">
        <f t="shared" si="172"/>
        <v>0.00238559376329068</v>
      </c>
      <c r="J397">
        <f t="shared" si="173"/>
        <v>0.004988720509427068</v>
      </c>
      <c r="K397">
        <f t="shared" si="174"/>
        <v>0.009993417714610337</v>
      </c>
      <c r="L397">
        <f t="shared" si="175"/>
        <v>0.01895969277992976</v>
      </c>
      <c r="M397">
        <f t="shared" si="176"/>
        <v>0.033718183082543186</v>
      </c>
      <c r="N397">
        <f t="shared" si="177"/>
        <v>0.05564547720490964</v>
      </c>
      <c r="O397">
        <f t="shared" si="178"/>
        <v>0.08432028003567298</v>
      </c>
      <c r="P397">
        <f t="shared" si="179"/>
        <v>0.11594779571012459</v>
      </c>
      <c r="Q397">
        <f t="shared" si="180"/>
        <v>0.1427108116706987</v>
      </c>
      <c r="R397">
        <f t="shared" si="181"/>
        <v>0.15460764270785154</v>
      </c>
      <c r="S397">
        <f t="shared" si="182"/>
        <v>0.14430328053698618</v>
      </c>
      <c r="T397">
        <f t="shared" si="183"/>
        <v>0.11273855652877705</v>
      </c>
      <c r="U397">
        <f t="shared" si="184"/>
        <v>0.070738691564746</v>
      </c>
      <c r="V397">
        <f t="shared" si="185"/>
        <v>0.03340466864410335</v>
      </c>
      <c r="W397">
        <f t="shared" si="186"/>
        <v>0.010548915426626022</v>
      </c>
      <c r="X397">
        <f t="shared" si="187"/>
        <v>0.001670254382689505</v>
      </c>
      <c r="Y397">
        <f t="shared" si="188"/>
        <v>0.9999999999999937</v>
      </c>
      <c r="Z397">
        <f t="shared" si="189"/>
        <v>0.00011304619685614142</v>
      </c>
    </row>
    <row r="398" spans="1:26" ht="13.5">
      <c r="A398">
        <f ca="1" t="shared" si="164"/>
        <v>48.77862392948783</v>
      </c>
      <c r="B398">
        <f ca="1" t="shared" si="165"/>
        <v>14</v>
      </c>
      <c r="C398">
        <f t="shared" si="166"/>
        <v>39.000000000000284</v>
      </c>
      <c r="D398">
        <f t="shared" si="167"/>
        <v>0.0013576466690709216</v>
      </c>
      <c r="E398">
        <f t="shared" si="168"/>
        <v>0.00011289271879985959</v>
      </c>
      <c r="F398">
        <f t="shared" si="169"/>
        <v>0.0002351867630421011</v>
      </c>
      <c r="G398">
        <f t="shared" si="170"/>
        <v>0.0005079912851393992</v>
      </c>
      <c r="H398">
        <f t="shared" si="171"/>
        <v>0.001107680426042223</v>
      </c>
      <c r="I398">
        <f t="shared" si="172"/>
        <v>0.0023855856686660374</v>
      </c>
      <c r="J398">
        <f t="shared" si="173"/>
        <v>0.004988703585073003</v>
      </c>
      <c r="K398">
        <f t="shared" si="174"/>
        <v>0.009993383815536973</v>
      </c>
      <c r="L398">
        <f t="shared" si="175"/>
        <v>0.018959628470814695</v>
      </c>
      <c r="M398">
        <f t="shared" si="176"/>
        <v>0.033718068720236825</v>
      </c>
      <c r="N398">
        <f t="shared" si="177"/>
        <v>0.055645288478612887</v>
      </c>
      <c r="O398">
        <f t="shared" si="178"/>
        <v>0.08431999406434243</v>
      </c>
      <c r="P398">
        <f t="shared" si="179"/>
        <v>0.11594740248285056</v>
      </c>
      <c r="Q398">
        <f t="shared" si="180"/>
        <v>0.14271032768711575</v>
      </c>
      <c r="R398">
        <f t="shared" si="181"/>
        <v>0.15460711838506794</v>
      </c>
      <c r="S398">
        <f t="shared" si="182"/>
        <v>0.1443027911650832</v>
      </c>
      <c r="T398">
        <f t="shared" si="183"/>
        <v>0.11273817420514569</v>
      </c>
      <c r="U398">
        <f t="shared" si="184"/>
        <v>0.07073845167473977</v>
      </c>
      <c r="V398">
        <f t="shared" si="185"/>
        <v>0.03340455536253601</v>
      </c>
      <c r="W398">
        <f t="shared" si="186"/>
        <v>0.010548879653472024</v>
      </c>
      <c r="X398">
        <f t="shared" si="187"/>
        <v>0.0016702487186052739</v>
      </c>
      <c r="Y398">
        <f t="shared" si="188"/>
        <v>0.9999999999999937</v>
      </c>
      <c r="Z398">
        <f t="shared" si="189"/>
        <v>0.00011304619559075452</v>
      </c>
    </row>
    <row r="399" spans="1:26" ht="13.5">
      <c r="A399">
        <f ca="1" t="shared" si="164"/>
        <v>48.83762685357931</v>
      </c>
      <c r="B399">
        <f ca="1" t="shared" si="165"/>
        <v>13</v>
      </c>
      <c r="C399">
        <f t="shared" si="166"/>
        <v>39.100000000000286</v>
      </c>
      <c r="D399">
        <f t="shared" si="167"/>
        <v>0.0013610334506349174</v>
      </c>
      <c r="E399">
        <f t="shared" si="168"/>
        <v>0.00011289233473240322</v>
      </c>
      <c r="F399">
        <f t="shared" si="169"/>
        <v>0.00023518596386052943</v>
      </c>
      <c r="G399">
        <f t="shared" si="170"/>
        <v>0.0005079895602389514</v>
      </c>
      <c r="H399">
        <f t="shared" si="171"/>
        <v>0.0011076766665940973</v>
      </c>
      <c r="I399">
        <f t="shared" si="172"/>
        <v>0.00238557757426302</v>
      </c>
      <c r="J399">
        <f t="shared" si="173"/>
        <v>0.004988686661041729</v>
      </c>
      <c r="K399">
        <f t="shared" si="174"/>
        <v>0.009993349916931075</v>
      </c>
      <c r="L399">
        <f t="shared" si="175"/>
        <v>0.01895956416236138</v>
      </c>
      <c r="M399">
        <f t="shared" si="176"/>
        <v>0.03371795435883058</v>
      </c>
      <c r="N399">
        <f t="shared" si="177"/>
        <v>0.05564509975347281</v>
      </c>
      <c r="O399">
        <f t="shared" si="178"/>
        <v>0.08431970809439256</v>
      </c>
      <c r="P399">
        <f t="shared" si="179"/>
        <v>0.11594700925708074</v>
      </c>
      <c r="Q399">
        <f t="shared" si="180"/>
        <v>0.14270984370499973</v>
      </c>
      <c r="R399">
        <f t="shared" si="181"/>
        <v>0.15460659406353597</v>
      </c>
      <c r="S399">
        <f t="shared" si="182"/>
        <v>0.14430230179408804</v>
      </c>
      <c r="T399">
        <f t="shared" si="183"/>
        <v>0.11273779188205262</v>
      </c>
      <c r="U399">
        <f t="shared" si="184"/>
        <v>0.07073821178497991</v>
      </c>
      <c r="V399">
        <f t="shared" si="185"/>
        <v>0.033404442081047786</v>
      </c>
      <c r="W399">
        <f t="shared" si="186"/>
        <v>0.010548843880332774</v>
      </c>
      <c r="X399">
        <f t="shared" si="187"/>
        <v>0.0016702430545219517</v>
      </c>
      <c r="Y399">
        <f t="shared" si="188"/>
        <v>0.9999999999999933</v>
      </c>
      <c r="Z399">
        <f t="shared" si="189"/>
        <v>0.00011304619438442739</v>
      </c>
    </row>
    <row r="400" spans="1:26" ht="13.5">
      <c r="A400">
        <f aca="true" ca="1" t="shared" si="190" ref="A400:A463">A399-LN(RAND())/(F$2*B399*(D$2-B399)+G$2*B399)</f>
        <v>49.026150459876405</v>
      </c>
      <c r="B400">
        <f aca="true" ca="1" t="shared" si="191" ref="B400:B463">B399+IF(RAND()&lt;1/(F$2*B399*(D$2-B399)/(G$2*B399)+1),-1,1)</f>
        <v>14</v>
      </c>
      <c r="C400">
        <f aca="true" t="shared" si="192" ref="C400:C463">C399+H$2</f>
        <v>39.20000000000029</v>
      </c>
      <c r="D400">
        <f aca="true" t="shared" si="193" ref="D400:D463">E399*E$5+D399</f>
        <v>0.0013644202206768894</v>
      </c>
      <c r="E400">
        <f aca="true" t="shared" si="194" ref="E400:E463">D399*D$4+F399*F$5+E399*(1-E$4-E$5)</f>
        <v>0.00011289195072248457</v>
      </c>
      <c r="F400">
        <f aca="true" t="shared" si="195" ref="F400:F463">E399*E$4+G399*G$5+F399*(1-F$4-F$5)</f>
        <v>0.00023518516475508632</v>
      </c>
      <c r="G400">
        <f aca="true" t="shared" si="196" ref="G400:G463">F399*F$4+H399*H$5+G399*(1-G$4-G$5)</f>
        <v>0.0005079878354427002</v>
      </c>
      <c r="H400">
        <f aca="true" t="shared" si="197" ref="H400:H463">G399*G$4+I399*I$5+H399*(1-H$4-H$5)</f>
        <v>0.0011076729072930802</v>
      </c>
      <c r="I400">
        <f aca="true" t="shared" si="198" ref="I400:I463">H399*H$4+J399*J$5+I399*(1-I$4-I$5)</f>
        <v>0.0023855694800725565</v>
      </c>
      <c r="J400">
        <f aca="true" t="shared" si="199" ref="J400:J463">I399*I$4+K399*K$5+J399*(1-J$4-J$5)</f>
        <v>0.00498866973732085</v>
      </c>
      <c r="K400">
        <f aca="true" t="shared" si="200" ref="K400:K463">J399*J$4+L399*L$5+K399*(1-K$4-K$5)</f>
        <v>0.009993316018776167</v>
      </c>
      <c r="L400">
        <f aca="true" t="shared" si="201" ref="L400:L463">K399*K$4+M399*M$5+L399*(1-L$4-L$5)</f>
        <v>0.01895949985454908</v>
      </c>
      <c r="M400">
        <f aca="true" t="shared" si="202" ref="M400:M463">L399*L$4+N399*N$5+M399*(1-M$4-M$5)</f>
        <v>0.0337178399983005</v>
      </c>
      <c r="N400">
        <f aca="true" t="shared" si="203" ref="N400:N463">M399*M$4+O399*O$5+N399*(1-N$4-N$5)</f>
        <v>0.05564491102946525</v>
      </c>
      <c r="O400">
        <f aca="true" t="shared" si="204" ref="O400:O463">N399*N$4+P399*P$5+O399*(1-O$4-O$5)</f>
        <v>0.08431942212580415</v>
      </c>
      <c r="P400">
        <f aca="true" t="shared" si="205" ref="P400:P463">O399*O$4+Q399*Q$5+P399*(1-P$4-P$5)</f>
        <v>0.11594661603280713</v>
      </c>
      <c r="Q400">
        <f aca="true" t="shared" si="206" ref="Q400:Q463">P399*P$4+R399*R$5+Q399*(1-Q$4-Q$5)</f>
        <v>0.14270935972435883</v>
      </c>
      <c r="R400">
        <f aca="true" t="shared" si="207" ref="R400:R463">Q399*Q$4+S399*S$5+R399*(1-R$4-R$5)</f>
        <v>0.15460606974328023</v>
      </c>
      <c r="S400">
        <f aca="true" t="shared" si="208" ref="S400:S463">R399*R$4+T399*T$5+S399*(1-S$4-S$5)</f>
        <v>0.14430181242403578</v>
      </c>
      <c r="T400">
        <f aca="true" t="shared" si="209" ref="T400:T463">S399*S$4+U399*U$5+T399*(1-T$4-T$5)</f>
        <v>0.11273740955953329</v>
      </c>
      <c r="U400">
        <f aca="true" t="shared" si="210" ref="U400:U463">T399*T$4+V399*V$5+U399*(1-U$4-U$5)</f>
        <v>0.07073797189549291</v>
      </c>
      <c r="V400">
        <f aca="true" t="shared" si="211" ref="V400:V463">U399*U$4+W399*W$5+V399*(1-V$4-V$5)</f>
        <v>0.033404328799652945</v>
      </c>
      <c r="W400">
        <f aca="true" t="shared" si="212" ref="W400:W463">V399*V$4+X399*X$5+W399*(1-W$4-W$5)</f>
        <v>0.010548808107213252</v>
      </c>
      <c r="X400">
        <f aca="true" t="shared" si="213" ref="X400:X463">W399*W$4+X399*(1-X$4-X$5)</f>
        <v>0.0016702373904403942</v>
      </c>
      <c r="Y400">
        <f aca="true" t="shared" si="214" ref="Y400:Y463">SUM(D400:X400)</f>
        <v>0.9999999999999936</v>
      </c>
      <c r="Z400">
        <f t="shared" si="189"/>
        <v>0.00011304619323440413</v>
      </c>
    </row>
    <row r="401" spans="1:26" ht="13.5">
      <c r="A401">
        <f ca="1" t="shared" si="190"/>
        <v>49.408406533024305</v>
      </c>
      <c r="B401">
        <f ca="1" t="shared" si="191"/>
        <v>13</v>
      </c>
      <c r="C401">
        <f t="shared" si="192"/>
        <v>39.30000000000029</v>
      </c>
      <c r="D401">
        <f t="shared" si="193"/>
        <v>0.0013678069791985639</v>
      </c>
      <c r="E401">
        <f t="shared" si="194"/>
        <v>0.00011289156676747917</v>
      </c>
      <c r="F401">
        <f t="shared" si="195"/>
        <v>0.00023518436572234465</v>
      </c>
      <c r="G401">
        <f t="shared" si="196"/>
        <v>0.0005079861107460537</v>
      </c>
      <c r="H401">
        <f t="shared" si="197"/>
        <v>0.001107669148132897</v>
      </c>
      <c r="I401">
        <f t="shared" si="198"/>
        <v>0.002385561386086003</v>
      </c>
      <c r="J401">
        <f t="shared" si="199"/>
        <v>0.004988652813898544</v>
      </c>
      <c r="K401">
        <f t="shared" si="200"/>
        <v>0.009993282121056551</v>
      </c>
      <c r="L401">
        <f t="shared" si="201"/>
        <v>0.01895943554735803</v>
      </c>
      <c r="M401">
        <f t="shared" si="202"/>
        <v>0.03371772563862375</v>
      </c>
      <c r="N401">
        <f t="shared" si="203"/>
        <v>0.05564472230656717</v>
      </c>
      <c r="O401">
        <f t="shared" si="204"/>
        <v>0.0843191361585589</v>
      </c>
      <c r="P401">
        <f t="shared" si="205"/>
        <v>0.11594622281002213</v>
      </c>
      <c r="Q401">
        <f t="shared" si="206"/>
        <v>0.14270887574520075</v>
      </c>
      <c r="R401">
        <f t="shared" si="207"/>
        <v>0.1546055454243242</v>
      </c>
      <c r="S401">
        <f t="shared" si="208"/>
        <v>0.14430132305495996</v>
      </c>
      <c r="T401">
        <f t="shared" si="209"/>
        <v>0.11273702723762145</v>
      </c>
      <c r="U401">
        <f t="shared" si="210"/>
        <v>0.07073773200630407</v>
      </c>
      <c r="V401">
        <f t="shared" si="211"/>
        <v>0.033404215518365074</v>
      </c>
      <c r="W401">
        <f t="shared" si="212"/>
        <v>0.010548772334118207</v>
      </c>
      <c r="X401">
        <f t="shared" si="213"/>
        <v>0.0016702317263614166</v>
      </c>
      <c r="Y401">
        <f t="shared" si="214"/>
        <v>0.9999999999999934</v>
      </c>
      <c r="Z401">
        <f t="shared" si="189"/>
        <v>0.00011304619213805743</v>
      </c>
    </row>
    <row r="402" spans="1:26" ht="13.5">
      <c r="A402">
        <f ca="1" t="shared" si="190"/>
        <v>49.56742583670523</v>
      </c>
      <c r="B402">
        <f ca="1" t="shared" si="191"/>
        <v>14</v>
      </c>
      <c r="C402">
        <f t="shared" si="192"/>
        <v>39.40000000000029</v>
      </c>
      <c r="D402">
        <f t="shared" si="193"/>
        <v>0.0013711937262015882</v>
      </c>
      <c r="E402">
        <f t="shared" si="194"/>
        <v>0.00011289118286488495</v>
      </c>
      <c r="F402">
        <f t="shared" si="195"/>
        <v>0.0002351835667590373</v>
      </c>
      <c r="G402">
        <f t="shared" si="196"/>
        <v>0.0005079843861446348</v>
      </c>
      <c r="H402">
        <f t="shared" si="197"/>
        <v>0.0011076653891075663</v>
      </c>
      <c r="I402">
        <f t="shared" si="198"/>
        <v>0.0023855532922951164</v>
      </c>
      <c r="J402">
        <f t="shared" si="199"/>
        <v>0.004988635890763544</v>
      </c>
      <c r="K402">
        <f t="shared" si="200"/>
        <v>0.009993248223757259</v>
      </c>
      <c r="L402">
        <f t="shared" si="201"/>
        <v>0.01895937124076939</v>
      </c>
      <c r="M402">
        <f t="shared" si="202"/>
        <v>0.033717611279778584</v>
      </c>
      <c r="N402">
        <f t="shared" si="203"/>
        <v>0.05564453358475663</v>
      </c>
      <c r="O402">
        <f t="shared" si="204"/>
        <v>0.08431885019263935</v>
      </c>
      <c r="P402">
        <f t="shared" si="205"/>
        <v>0.11594582958871849</v>
      </c>
      <c r="Q402">
        <f t="shared" si="206"/>
        <v>0.14270839176753292</v>
      </c>
      <c r="R402">
        <f t="shared" si="207"/>
        <v>0.15460502110669017</v>
      </c>
      <c r="S402">
        <f t="shared" si="208"/>
        <v>0.14430083368689245</v>
      </c>
      <c r="T402">
        <f t="shared" si="209"/>
        <v>0.11273664491634935</v>
      </c>
      <c r="U402">
        <f t="shared" si="210"/>
        <v>0.07073749211743746</v>
      </c>
      <c r="V402">
        <f t="shared" si="211"/>
        <v>0.03340410223719714</v>
      </c>
      <c r="W402">
        <f t="shared" si="212"/>
        <v>0.010548736561052163</v>
      </c>
      <c r="X402">
        <f t="shared" si="213"/>
        <v>0.0016702260622857962</v>
      </c>
      <c r="Y402">
        <f t="shared" si="214"/>
        <v>0.9999999999999936</v>
      </c>
      <c r="Z402">
        <f t="shared" si="189"/>
        <v>0.00011304619109288249</v>
      </c>
    </row>
    <row r="403" spans="1:26" ht="13.5">
      <c r="A403">
        <f ca="1" t="shared" si="190"/>
        <v>49.830066078345055</v>
      </c>
      <c r="B403">
        <f ca="1" t="shared" si="191"/>
        <v>15</v>
      </c>
      <c r="C403">
        <f t="shared" si="192"/>
        <v>39.50000000000029</v>
      </c>
      <c r="D403">
        <f t="shared" si="193"/>
        <v>0.0013745804616875348</v>
      </c>
      <c r="E403">
        <f t="shared" si="194"/>
        <v>0.00011289079901231657</v>
      </c>
      <c r="F403">
        <f t="shared" si="195"/>
        <v>0.00023518276786204954</v>
      </c>
      <c r="G403">
        <f t="shared" si="196"/>
        <v>0.0005079826616342704</v>
      </c>
      <c r="H403">
        <f t="shared" si="197"/>
        <v>0.0011076616302113864</v>
      </c>
      <c r="I403">
        <f t="shared" si="198"/>
        <v>0.0023855451986920396</v>
      </c>
      <c r="J403">
        <f t="shared" si="199"/>
        <v>0.0049886189679051104</v>
      </c>
      <c r="K403">
        <f t="shared" si="200"/>
        <v>0.009993214326864024</v>
      </c>
      <c r="L403">
        <f t="shared" si="201"/>
        <v>0.018959306934765198</v>
      </c>
      <c r="M403">
        <f t="shared" si="202"/>
        <v>0.033717496921744264</v>
      </c>
      <c r="N403">
        <f t="shared" si="203"/>
        <v>0.055644344864012714</v>
      </c>
      <c r="O403">
        <f t="shared" si="204"/>
        <v>0.08431856422802884</v>
      </c>
      <c r="P403">
        <f t="shared" si="205"/>
        <v>0.11594543636888927</v>
      </c>
      <c r="Q403">
        <f t="shared" si="206"/>
        <v>0.14270790779136236</v>
      </c>
      <c r="R403">
        <f t="shared" si="207"/>
        <v>0.1546044967903995</v>
      </c>
      <c r="S403">
        <f t="shared" si="208"/>
        <v>0.14430034431986374</v>
      </c>
      <c r="T403">
        <f t="shared" si="209"/>
        <v>0.11273626259574765</v>
      </c>
      <c r="U403">
        <f t="shared" si="210"/>
        <v>0.07073725222891605</v>
      </c>
      <c r="V403">
        <f t="shared" si="211"/>
        <v>0.03340398895616149</v>
      </c>
      <c r="W403">
        <f t="shared" si="212"/>
        <v>0.010548700788019439</v>
      </c>
      <c r="X403">
        <f t="shared" si="213"/>
        <v>0.001670220398214274</v>
      </c>
      <c r="Y403">
        <f t="shared" si="214"/>
        <v>0.9999999999999934</v>
      </c>
      <c r="Z403">
        <f t="shared" si="189"/>
        <v>0.00011304619009649142</v>
      </c>
    </row>
    <row r="404" spans="1:26" ht="13.5">
      <c r="A404">
        <f ca="1" t="shared" si="190"/>
        <v>49.83250086550747</v>
      </c>
      <c r="B404">
        <f ca="1" t="shared" si="191"/>
        <v>14</v>
      </c>
      <c r="C404">
        <f t="shared" si="192"/>
        <v>39.60000000000029</v>
      </c>
      <c r="D404">
        <f t="shared" si="193"/>
        <v>0.0013779671856579043</v>
      </c>
      <c r="E404">
        <f t="shared" si="194"/>
        <v>0.00011289041520749997</v>
      </c>
      <c r="F404">
        <f t="shared" si="195"/>
        <v>0.00023518196902841206</v>
      </c>
      <c r="G404">
        <f t="shared" si="196"/>
        <v>0.0005079809372109823</v>
      </c>
      <c r="H404">
        <f t="shared" si="197"/>
        <v>0.0011076578714389212</v>
      </c>
      <c r="I404">
        <f t="shared" si="198"/>
        <v>0.002385537105269282</v>
      </c>
      <c r="J404">
        <f t="shared" si="199"/>
        <v>0.004988602045313003</v>
      </c>
      <c r="K404">
        <f t="shared" si="200"/>
        <v>0.009993180430363242</v>
      </c>
      <c r="L404">
        <f t="shared" si="201"/>
        <v>0.018959242629328337</v>
      </c>
      <c r="M404">
        <f t="shared" si="202"/>
        <v>0.03371738256450101</v>
      </c>
      <c r="N404">
        <f t="shared" si="203"/>
        <v>0.05564415614431547</v>
      </c>
      <c r="O404">
        <f t="shared" si="204"/>
        <v>0.08431827826471153</v>
      </c>
      <c r="P404">
        <f t="shared" si="205"/>
        <v>0.11594504315052788</v>
      </c>
      <c r="Q404">
        <f t="shared" si="206"/>
        <v>0.1427074238166958</v>
      </c>
      <c r="R404">
        <f t="shared" si="207"/>
        <v>0.15460397247547247</v>
      </c>
      <c r="S404">
        <f t="shared" si="208"/>
        <v>0.14429985495390282</v>
      </c>
      <c r="T404">
        <f t="shared" si="209"/>
        <v>0.1127358802758456</v>
      </c>
      <c r="U404">
        <f t="shared" si="210"/>
        <v>0.07073701234076173</v>
      </c>
      <c r="V404">
        <f t="shared" si="211"/>
        <v>0.033403875675269895</v>
      </c>
      <c r="W404">
        <f t="shared" si="212"/>
        <v>0.010548665015024146</v>
      </c>
      <c r="X404">
        <f t="shared" si="213"/>
        <v>0.0016702147341475563</v>
      </c>
      <c r="Y404">
        <f t="shared" si="214"/>
        <v>0.9999999999999934</v>
      </c>
      <c r="Z404">
        <f t="shared" si="189"/>
        <v>0.00011304618914660767</v>
      </c>
    </row>
    <row r="405" spans="1:26" ht="13.5">
      <c r="A405">
        <f ca="1" t="shared" si="190"/>
        <v>49.897332745730736</v>
      </c>
      <c r="B405">
        <f ca="1" t="shared" si="191"/>
        <v>15</v>
      </c>
      <c r="C405">
        <f t="shared" si="192"/>
        <v>39.700000000000294</v>
      </c>
      <c r="D405">
        <f t="shared" si="193"/>
        <v>0.0013813538981141294</v>
      </c>
      <c r="E405">
        <f t="shared" si="194"/>
        <v>0.0001128900314482672</v>
      </c>
      <c r="F405">
        <f t="shared" si="195"/>
        <v>0.00023518117025529407</v>
      </c>
      <c r="G405">
        <f t="shared" si="196"/>
        <v>0.0005079792128709781</v>
      </c>
      <c r="H405">
        <f t="shared" si="197"/>
        <v>0.0011076541127849886</v>
      </c>
      <c r="I405">
        <f t="shared" si="198"/>
        <v>0.002385529012019704</v>
      </c>
      <c r="J405">
        <f t="shared" si="199"/>
        <v>0.004988585122977462</v>
      </c>
      <c r="K405">
        <f t="shared" si="200"/>
        <v>0.009993146534241949</v>
      </c>
      <c r="L405">
        <f t="shared" si="201"/>
        <v>0.01895917832444248</v>
      </c>
      <c r="M405">
        <f t="shared" si="202"/>
        <v>0.033717268208029984</v>
      </c>
      <c r="N405">
        <f t="shared" si="203"/>
        <v>0.0556439674256459</v>
      </c>
      <c r="O405">
        <f t="shared" si="204"/>
        <v>0.08431799230267228</v>
      </c>
      <c r="P405">
        <f t="shared" si="205"/>
        <v>0.11594464993362802</v>
      </c>
      <c r="Q405">
        <f t="shared" si="206"/>
        <v>0.1427069398435397</v>
      </c>
      <c r="R405">
        <f t="shared" si="207"/>
        <v>0.15460344816192845</v>
      </c>
      <c r="S405">
        <f t="shared" si="208"/>
        <v>0.14429936558903733</v>
      </c>
      <c r="T405">
        <f t="shared" si="209"/>
        <v>0.11273549795667115</v>
      </c>
      <c r="U405">
        <f t="shared" si="210"/>
        <v>0.07073677245299534</v>
      </c>
      <c r="V405">
        <f t="shared" si="211"/>
        <v>0.033403762394533576</v>
      </c>
      <c r="W405">
        <f t="shared" si="212"/>
        <v>0.010548629242070204</v>
      </c>
      <c r="X405">
        <f t="shared" si="213"/>
        <v>0.0016702090700863163</v>
      </c>
      <c r="Y405">
        <f t="shared" si="214"/>
        <v>0.9999999999999936</v>
      </c>
      <c r="Z405">
        <f t="shared" si="189"/>
        <v>0.00011304618824106094</v>
      </c>
    </row>
    <row r="406" spans="1:26" ht="13.5">
      <c r="A406">
        <f ca="1" t="shared" si="190"/>
        <v>49.91377093804434</v>
      </c>
      <c r="B406">
        <f ca="1" t="shared" si="191"/>
        <v>14</v>
      </c>
      <c r="C406">
        <f t="shared" si="192"/>
        <v>39.800000000000296</v>
      </c>
      <c r="D406">
        <f t="shared" si="193"/>
        <v>0.0013847405990575774</v>
      </c>
      <c r="E406">
        <f t="shared" si="194"/>
        <v>0.00011288964773255146</v>
      </c>
      <c r="F406">
        <f t="shared" si="195"/>
        <v>0.0002351803715399969</v>
      </c>
      <c r="G406">
        <f t="shared" si="196"/>
        <v>0.0005079774886106421</v>
      </c>
      <c r="H406">
        <f t="shared" si="197"/>
        <v>0.0011076503542446488</v>
      </c>
      <c r="I406">
        <f t="shared" si="198"/>
        <v>0.0023855209189364993</v>
      </c>
      <c r="J406">
        <f t="shared" si="199"/>
        <v>0.0049885682008891825</v>
      </c>
      <c r="K406">
        <f t="shared" si="200"/>
        <v>0.009993112638487782</v>
      </c>
      <c r="L406">
        <f t="shared" si="201"/>
        <v>0.018959114020092073</v>
      </c>
      <c r="M406">
        <f t="shared" si="202"/>
        <v>0.03371715385231321</v>
      </c>
      <c r="N406">
        <f t="shared" si="203"/>
        <v>0.055643778707985876</v>
      </c>
      <c r="O406">
        <f t="shared" si="204"/>
        <v>0.08431770634189667</v>
      </c>
      <c r="P406">
        <f t="shared" si="205"/>
        <v>0.11594425671818374</v>
      </c>
      <c r="Q406">
        <f t="shared" si="206"/>
        <v>0.14270645587190006</v>
      </c>
      <c r="R406">
        <f t="shared" si="207"/>
        <v>0.1546029238497859</v>
      </c>
      <c r="S406">
        <f t="shared" si="208"/>
        <v>0.14429887622529364</v>
      </c>
      <c r="T406">
        <f t="shared" si="209"/>
        <v>0.11273511563825084</v>
      </c>
      <c r="U406">
        <f t="shared" si="210"/>
        <v>0.0707365325656368</v>
      </c>
      <c r="V406">
        <f t="shared" si="211"/>
        <v>0.033403649113963235</v>
      </c>
      <c r="W406">
        <f t="shared" si="212"/>
        <v>0.010548593469161352</v>
      </c>
      <c r="X406">
        <f t="shared" si="213"/>
        <v>0.001670203406031196</v>
      </c>
      <c r="Y406">
        <f t="shared" si="214"/>
        <v>0.9999999999999934</v>
      </c>
      <c r="Z406">
        <f t="shared" si="189"/>
        <v>0.00011304618737778214</v>
      </c>
    </row>
    <row r="407" spans="1:26" ht="13.5">
      <c r="A407">
        <f ca="1" t="shared" si="190"/>
        <v>49.91879433239794</v>
      </c>
      <c r="B407">
        <f ca="1" t="shared" si="191"/>
        <v>13</v>
      </c>
      <c r="C407">
        <f t="shared" si="192"/>
        <v>39.9000000000003</v>
      </c>
      <c r="D407">
        <f t="shared" si="193"/>
        <v>0.001388127288489554</v>
      </c>
      <c r="E407">
        <f t="shared" si="194"/>
        <v>0.00011288926405838235</v>
      </c>
      <c r="F407">
        <f t="shared" si="195"/>
        <v>0.00023517957287994785</v>
      </c>
      <c r="G407">
        <f t="shared" si="196"/>
        <v>0.0005079757644265279</v>
      </c>
      <c r="H407">
        <f t="shared" si="197"/>
        <v>0.001107646595813192</v>
      </c>
      <c r="I407">
        <f t="shared" si="198"/>
        <v>0.0023855128260131774</v>
      </c>
      <c r="J407">
        <f t="shared" si="199"/>
        <v>0.004988551279039294</v>
      </c>
      <c r="K407">
        <f t="shared" si="200"/>
        <v>0.009993078743088961</v>
      </c>
      <c r="L407">
        <f t="shared" si="201"/>
        <v>0.018959049716262284</v>
      </c>
      <c r="M407">
        <f t="shared" si="202"/>
        <v>0.03371703949733357</v>
      </c>
      <c r="N407">
        <f t="shared" si="203"/>
        <v>0.05564358999131812</v>
      </c>
      <c r="O407">
        <f t="shared" si="204"/>
        <v>0.08431742038237099</v>
      </c>
      <c r="P407">
        <f t="shared" si="205"/>
        <v>0.11594386350418928</v>
      </c>
      <c r="Q407">
        <f t="shared" si="206"/>
        <v>0.1427059719017828</v>
      </c>
      <c r="R407">
        <f t="shared" si="207"/>
        <v>0.1546023995390624</v>
      </c>
      <c r="S407">
        <f t="shared" si="208"/>
        <v>0.1442983868626969</v>
      </c>
      <c r="T407">
        <f t="shared" si="209"/>
        <v>0.11273473332061006</v>
      </c>
      <c r="U407">
        <f t="shared" si="210"/>
        <v>0.07073629267870507</v>
      </c>
      <c r="V407">
        <f t="shared" si="211"/>
        <v>0.033403535833569066</v>
      </c>
      <c r="W407">
        <f t="shared" si="212"/>
        <v>0.010548557696301152</v>
      </c>
      <c r="X407">
        <f t="shared" si="213"/>
        <v>0.0016701977419828068</v>
      </c>
      <c r="Y407">
        <f t="shared" si="214"/>
        <v>0.9999999999999936</v>
      </c>
      <c r="Z407">
        <f aca="true" t="shared" si="215" ref="Z407:Z436">E407/(1-D407)</f>
        <v>0.00011304618655479875</v>
      </c>
    </row>
    <row r="408" spans="1:26" ht="13.5">
      <c r="A408">
        <f ca="1" t="shared" si="190"/>
        <v>49.94183274577256</v>
      </c>
      <c r="B408">
        <f ca="1" t="shared" si="191"/>
        <v>12</v>
      </c>
      <c r="C408">
        <f t="shared" si="192"/>
        <v>40.0000000000003</v>
      </c>
      <c r="D408">
        <f t="shared" si="193"/>
        <v>0.0013915139664113054</v>
      </c>
      <c r="E408">
        <f t="shared" si="194"/>
        <v>0.00011288888042388142</v>
      </c>
      <c r="F408">
        <f t="shared" si="195"/>
        <v>0.0002351787742726942</v>
      </c>
      <c r="G408">
        <f t="shared" si="196"/>
        <v>0.0005079740403153494</v>
      </c>
      <c r="H408">
        <f t="shared" si="197"/>
        <v>0.0011076428374861289</v>
      </c>
      <c r="I408">
        <f t="shared" si="198"/>
        <v>0.0023855047332435536</v>
      </c>
      <c r="J408">
        <f t="shared" si="199"/>
        <v>0.004988534357419341</v>
      </c>
      <c r="K408">
        <f t="shared" si="200"/>
        <v>0.009993044848034253</v>
      </c>
      <c r="L408">
        <f t="shared" si="201"/>
        <v>0.01895898541293898</v>
      </c>
      <c r="M408">
        <f t="shared" si="202"/>
        <v>0.03371692514307472</v>
      </c>
      <c r="N408">
        <f t="shared" si="203"/>
        <v>0.05564340127562617</v>
      </c>
      <c r="O408">
        <f t="shared" si="204"/>
        <v>0.08431713442408212</v>
      </c>
      <c r="P408">
        <f t="shared" si="205"/>
        <v>0.11594347029163922</v>
      </c>
      <c r="Q408">
        <f t="shared" si="206"/>
        <v>0.1427054879331934</v>
      </c>
      <c r="R408">
        <f t="shared" si="207"/>
        <v>0.15460187522977473</v>
      </c>
      <c r="S408">
        <f t="shared" si="208"/>
        <v>0.14429789750127098</v>
      </c>
      <c r="T408">
        <f t="shared" si="209"/>
        <v>0.11273435100377292</v>
      </c>
      <c r="U408">
        <f t="shared" si="210"/>
        <v>0.0707360527922182</v>
      </c>
      <c r="V408">
        <f t="shared" si="211"/>
        <v>0.0334034225533608</v>
      </c>
      <c r="W408">
        <f t="shared" si="212"/>
        <v>0.010548521923493002</v>
      </c>
      <c r="X408">
        <f t="shared" si="213"/>
        <v>0.0016701920779417323</v>
      </c>
      <c r="Y408">
        <f t="shared" si="214"/>
        <v>0.9999999999999934</v>
      </c>
      <c r="Z408">
        <f t="shared" si="215"/>
        <v>0.00011304618577023023</v>
      </c>
    </row>
    <row r="409" spans="1:26" ht="13.5">
      <c r="A409">
        <f ca="1" t="shared" si="190"/>
        <v>50.19078718518163</v>
      </c>
      <c r="B409">
        <f ca="1" t="shared" si="191"/>
        <v>13</v>
      </c>
      <c r="C409">
        <f t="shared" si="192"/>
        <v>40.1000000000003</v>
      </c>
      <c r="D409">
        <f t="shared" si="193"/>
        <v>0.0013949006328240218</v>
      </c>
      <c r="E409">
        <f t="shared" si="194"/>
        <v>0.00011288849682725789</v>
      </c>
      <c r="F409">
        <f t="shared" si="195"/>
        <v>0.00023517797571589777</v>
      </c>
      <c r="G409">
        <f t="shared" si="196"/>
        <v>0.0005079723162739742</v>
      </c>
      <c r="H409">
        <f t="shared" si="197"/>
        <v>0.0011076390792591794</v>
      </c>
      <c r="I409">
        <f t="shared" si="198"/>
        <v>0.0023854966406217305</v>
      </c>
      <c r="J409">
        <f t="shared" si="199"/>
        <v>0.004988517436021262</v>
      </c>
      <c r="K409">
        <f t="shared" si="200"/>
        <v>0.009993010953312953</v>
      </c>
      <c r="L409">
        <f t="shared" si="201"/>
        <v>0.018958921110108672</v>
      </c>
      <c r="M409">
        <f t="shared" si="202"/>
        <v>0.03371681078952112</v>
      </c>
      <c r="N409">
        <f t="shared" si="203"/>
        <v>0.055643212560894315</v>
      </c>
      <c r="O409">
        <f t="shared" si="204"/>
        <v>0.08431684846701756</v>
      </c>
      <c r="P409">
        <f t="shared" si="205"/>
        <v>0.11594307708052835</v>
      </c>
      <c r="Q409">
        <f t="shared" si="206"/>
        <v>0.1427050039661372</v>
      </c>
      <c r="R409">
        <f t="shared" si="207"/>
        <v>0.15460135092193888</v>
      </c>
      <c r="S409">
        <f t="shared" si="208"/>
        <v>0.1442974081410388</v>
      </c>
      <c r="T409">
        <f t="shared" si="209"/>
        <v>0.11273396868776248</v>
      </c>
      <c r="U409">
        <f t="shared" si="210"/>
        <v>0.07073581290619343</v>
      </c>
      <c r="V409">
        <f t="shared" si="211"/>
        <v>0.033403309273347684</v>
      </c>
      <c r="W409">
        <f t="shared" si="212"/>
        <v>0.010548486150740138</v>
      </c>
      <c r="X409">
        <f t="shared" si="213"/>
        <v>0.0016701864139085283</v>
      </c>
      <c r="Y409">
        <f t="shared" si="214"/>
        <v>0.9999999999999934</v>
      </c>
      <c r="Z409">
        <f t="shared" si="215"/>
        <v>0.00011304618502228382</v>
      </c>
    </row>
    <row r="410" spans="1:26" ht="13.5">
      <c r="A410">
        <f ca="1" t="shared" si="190"/>
        <v>50.31127815899114</v>
      </c>
      <c r="B410">
        <f ca="1" t="shared" si="191"/>
        <v>14</v>
      </c>
      <c r="C410">
        <f t="shared" si="192"/>
        <v>40.2000000000003</v>
      </c>
      <c r="D410">
        <f t="shared" si="193"/>
        <v>0.0013982872877288395</v>
      </c>
      <c r="E410">
        <f t="shared" si="194"/>
        <v>0.00011288811326680451</v>
      </c>
      <c r="F410">
        <f t="shared" si="195"/>
        <v>0.00023517717720732947</v>
      </c>
      <c r="G410">
        <f t="shared" si="196"/>
        <v>0.0005079705922994163</v>
      </c>
      <c r="H410">
        <f t="shared" si="197"/>
        <v>0.0011076353211282636</v>
      </c>
      <c r="I410">
        <f t="shared" si="198"/>
        <v>0.0023854885481420863</v>
      </c>
      <c r="J410">
        <f t="shared" si="199"/>
        <v>0.004988500514837374</v>
      </c>
      <c r="K410">
        <f t="shared" si="200"/>
        <v>0.00999297705891485</v>
      </c>
      <c r="L410">
        <f t="shared" si="201"/>
        <v>0.018958856807758523</v>
      </c>
      <c r="M410">
        <f t="shared" si="202"/>
        <v>0.03371669643665792</v>
      </c>
      <c r="N410">
        <f t="shared" si="203"/>
        <v>0.05564302384710762</v>
      </c>
      <c r="O410">
        <f t="shared" si="204"/>
        <v>0.08431656251116543</v>
      </c>
      <c r="P410">
        <f t="shared" si="205"/>
        <v>0.11594268387085173</v>
      </c>
      <c r="Q410">
        <f t="shared" si="206"/>
        <v>0.1427045200006192</v>
      </c>
      <c r="R410">
        <f t="shared" si="207"/>
        <v>0.15460082661557012</v>
      </c>
      <c r="S410">
        <f t="shared" si="208"/>
        <v>0.1442969187820221</v>
      </c>
      <c r="T410">
        <f t="shared" si="209"/>
        <v>0.11273358637260068</v>
      </c>
      <c r="U410">
        <f t="shared" si="210"/>
        <v>0.0707355730206472</v>
      </c>
      <c r="V410">
        <f t="shared" si="211"/>
        <v>0.03340319599353856</v>
      </c>
      <c r="W410">
        <f t="shared" si="212"/>
        <v>0.010548450378045648</v>
      </c>
      <c r="X410">
        <f t="shared" si="213"/>
        <v>0.0016701807498837244</v>
      </c>
      <c r="Y410">
        <f t="shared" si="214"/>
        <v>0.9999999999999933</v>
      </c>
      <c r="Z410">
        <f t="shared" si="215"/>
        <v>0.00011304618430925039</v>
      </c>
    </row>
    <row r="411" spans="1:26" ht="13.5">
      <c r="A411">
        <f ca="1" t="shared" si="190"/>
        <v>50.33390189605697</v>
      </c>
      <c r="B411">
        <f ca="1" t="shared" si="191"/>
        <v>13</v>
      </c>
      <c r="C411">
        <f t="shared" si="192"/>
        <v>40.3000000000003</v>
      </c>
      <c r="D411">
        <f t="shared" si="193"/>
        <v>0.0014016739311268436</v>
      </c>
      <c r="E411">
        <f t="shared" si="194"/>
        <v>0.00011288772974089372</v>
      </c>
      <c r="F411">
        <f t="shared" si="195"/>
        <v>0.0002351763787448643</v>
      </c>
      <c r="G411">
        <f t="shared" si="196"/>
        <v>0.0005079688683888285</v>
      </c>
      <c r="H411">
        <f t="shared" si="197"/>
        <v>0.0011076315630894917</v>
      </c>
      <c r="I411">
        <f t="shared" si="198"/>
        <v>0.0023854804557992626</v>
      </c>
      <c r="J411">
        <f t="shared" si="199"/>
        <v>0.00498848359386035</v>
      </c>
      <c r="K411">
        <f t="shared" si="200"/>
        <v>0.009992943164830218</v>
      </c>
      <c r="L411">
        <f t="shared" si="201"/>
        <v>0.01895879250587628</v>
      </c>
      <c r="M411">
        <f t="shared" si="202"/>
        <v>0.033716582084470995</v>
      </c>
      <c r="N411">
        <f t="shared" si="203"/>
        <v>0.055642835134251785</v>
      </c>
      <c r="O411">
        <f t="shared" si="204"/>
        <v>0.08431627655651437</v>
      </c>
      <c r="P411">
        <f t="shared" si="205"/>
        <v>0.11594229066260464</v>
      </c>
      <c r="Q411">
        <f t="shared" si="206"/>
        <v>0.14270403603664428</v>
      </c>
      <c r="R411">
        <f t="shared" si="207"/>
        <v>0.1546003023106829</v>
      </c>
      <c r="S411">
        <f t="shared" si="208"/>
        <v>0.14429642942424167</v>
      </c>
      <c r="T411">
        <f t="shared" si="209"/>
        <v>0.1127332040583085</v>
      </c>
      <c r="U411">
        <f t="shared" si="210"/>
        <v>0.07073533313559513</v>
      </c>
      <c r="V411">
        <f t="shared" si="211"/>
        <v>0.03340308271394186</v>
      </c>
      <c r="W411">
        <f t="shared" si="212"/>
        <v>0.010548414605412467</v>
      </c>
      <c r="X411">
        <f t="shared" si="213"/>
        <v>0.0016701750858678262</v>
      </c>
      <c r="Y411">
        <f t="shared" si="214"/>
        <v>0.9999999999999934</v>
      </c>
      <c r="Z411">
        <f t="shared" si="215"/>
        <v>0.00011304618362950058</v>
      </c>
    </row>
    <row r="412" spans="1:26" ht="13.5">
      <c r="A412">
        <f ca="1" t="shared" si="190"/>
        <v>50.40834245478958</v>
      </c>
      <c r="B412">
        <f ca="1" t="shared" si="191"/>
        <v>14</v>
      </c>
      <c r="C412">
        <f t="shared" si="192"/>
        <v>40.400000000000304</v>
      </c>
      <c r="D412">
        <f t="shared" si="193"/>
        <v>0.0014050605630190705</v>
      </c>
      <c r="E412">
        <f t="shared" si="194"/>
        <v>0.00011288734624797387</v>
      </c>
      <c r="F412">
        <f t="shared" si="195"/>
        <v>0.00023517558032647634</v>
      </c>
      <c r="G412">
        <f t="shared" si="196"/>
        <v>0.0005079671445394972</v>
      </c>
      <c r="H412">
        <f t="shared" si="197"/>
        <v>0.001107627805139156</v>
      </c>
      <c r="I412">
        <f t="shared" si="198"/>
        <v>0.00238547236358815</v>
      </c>
      <c r="J412">
        <f t="shared" si="199"/>
        <v>0.004988466673083209</v>
      </c>
      <c r="K412">
        <f t="shared" si="200"/>
        <v>0.009992909271049778</v>
      </c>
      <c r="L412">
        <f t="shared" si="201"/>
        <v>0.018958728204450274</v>
      </c>
      <c r="M412">
        <f t="shared" si="202"/>
        <v>0.033716467732946835</v>
      </c>
      <c r="N412">
        <f t="shared" si="203"/>
        <v>0.055642646422313244</v>
      </c>
      <c r="O412">
        <f t="shared" si="204"/>
        <v>0.08431599060305356</v>
      </c>
      <c r="P412">
        <f t="shared" si="205"/>
        <v>0.11594189745578262</v>
      </c>
      <c r="Q412">
        <f t="shared" si="206"/>
        <v>0.14270355207421692</v>
      </c>
      <c r="R412">
        <f t="shared" si="207"/>
        <v>0.15459977800729116</v>
      </c>
      <c r="S412">
        <f t="shared" si="208"/>
        <v>0.14429594006771718</v>
      </c>
      <c r="T412">
        <f t="shared" si="209"/>
        <v>0.11273282174490584</v>
      </c>
      <c r="U412">
        <f t="shared" si="210"/>
        <v>0.07073509325105218</v>
      </c>
      <c r="V412">
        <f t="shared" si="211"/>
        <v>0.03340296943456559</v>
      </c>
      <c r="W412">
        <f t="shared" si="212"/>
        <v>0.010548378832843406</v>
      </c>
      <c r="X412">
        <f t="shared" si="213"/>
        <v>0.001670169421861315</v>
      </c>
      <c r="Y412">
        <f t="shared" si="214"/>
        <v>0.9999999999999934</v>
      </c>
      <c r="Z412">
        <f t="shared" si="215"/>
        <v>0.00011304618298148099</v>
      </c>
    </row>
    <row r="413" spans="1:26" ht="13.5">
      <c r="A413">
        <f ca="1" t="shared" si="190"/>
        <v>50.53296919263615</v>
      </c>
      <c r="B413">
        <f ca="1" t="shared" si="191"/>
        <v>15</v>
      </c>
      <c r="C413">
        <f t="shared" si="192"/>
        <v>40.500000000000306</v>
      </c>
      <c r="D413">
        <f t="shared" si="193"/>
        <v>0.0014084471834065098</v>
      </c>
      <c r="E413">
        <f t="shared" si="194"/>
        <v>0.00011288696278656573</v>
      </c>
      <c r="F413">
        <f t="shared" si="195"/>
        <v>0.0002351747819502343</v>
      </c>
      <c r="G413">
        <f t="shared" si="196"/>
        <v>0.0005079654207488351</v>
      </c>
      <c r="H413">
        <f t="shared" si="197"/>
        <v>0.0011076240472737216</v>
      </c>
      <c r="I413">
        <f t="shared" si="198"/>
        <v>0.0023854642715038787</v>
      </c>
      <c r="J413">
        <f t="shared" si="199"/>
        <v>0.004988449752499293</v>
      </c>
      <c r="K413">
        <f t="shared" si="200"/>
        <v>0.00999287537756469</v>
      </c>
      <c r="L413">
        <f t="shared" si="201"/>
        <v>0.01895866390346937</v>
      </c>
      <c r="M413">
        <f t="shared" si="202"/>
        <v>0.033716353382072614</v>
      </c>
      <c r="N413">
        <f t="shared" si="203"/>
        <v>0.05564245771127901</v>
      </c>
      <c r="O413">
        <f t="shared" si="204"/>
        <v>0.08431570465077273</v>
      </c>
      <c r="P413">
        <f t="shared" si="205"/>
        <v>0.11594150425038133</v>
      </c>
      <c r="Q413">
        <f t="shared" si="206"/>
        <v>0.14270306811334155</v>
      </c>
      <c r="R413">
        <f t="shared" si="207"/>
        <v>0.15459925370540803</v>
      </c>
      <c r="S413">
        <f t="shared" si="208"/>
        <v>0.1442954507124676</v>
      </c>
      <c r="T413">
        <f t="shared" si="209"/>
        <v>0.11273243943241172</v>
      </c>
      <c r="U413">
        <f t="shared" si="210"/>
        <v>0.07073485336703256</v>
      </c>
      <c r="V413">
        <f t="shared" si="211"/>
        <v>0.03340285615541742</v>
      </c>
      <c r="W413">
        <f t="shared" si="212"/>
        <v>0.010548343060341137</v>
      </c>
      <c r="X413">
        <f t="shared" si="213"/>
        <v>0.0016701637578646496</v>
      </c>
      <c r="Y413">
        <f t="shared" si="214"/>
        <v>0.9999999999999934</v>
      </c>
      <c r="Z413">
        <f t="shared" si="215"/>
        <v>0.00011304618236371075</v>
      </c>
    </row>
    <row r="414" spans="1:26" ht="13.5">
      <c r="A414">
        <f ca="1" t="shared" si="190"/>
        <v>50.55986393257081</v>
      </c>
      <c r="B414">
        <f ca="1" t="shared" si="191"/>
        <v>14</v>
      </c>
      <c r="C414">
        <f t="shared" si="192"/>
        <v>40.60000000000031</v>
      </c>
      <c r="D414">
        <f t="shared" si="193"/>
        <v>0.0014118337922901067</v>
      </c>
      <c r="E414">
        <f t="shared" si="194"/>
        <v>0.00011288657935525907</v>
      </c>
      <c r="F414">
        <f t="shared" si="195"/>
        <v>0.00023517398361429695</v>
      </c>
      <c r="G414">
        <f t="shared" si="196"/>
        <v>0.0005079636970143756</v>
      </c>
      <c r="H414">
        <f t="shared" si="197"/>
        <v>0.001107620289489819</v>
      </c>
      <c r="I414">
        <f t="shared" si="198"/>
        <v>0.002385456179541806</v>
      </c>
      <c r="J414">
        <f t="shared" si="199"/>
        <v>0.004988432832102256</v>
      </c>
      <c r="K414">
        <f t="shared" si="200"/>
        <v>0.009992841484366523</v>
      </c>
      <c r="L414">
        <f t="shared" si="201"/>
        <v>0.01895859960292296</v>
      </c>
      <c r="M414">
        <f t="shared" si="202"/>
        <v>0.033716239031836064</v>
      </c>
      <c r="N414">
        <f t="shared" si="203"/>
        <v>0.05564226900113675</v>
      </c>
      <c r="O414">
        <f t="shared" si="204"/>
        <v>0.084315418699662</v>
      </c>
      <c r="P414">
        <f t="shared" si="205"/>
        <v>0.11594111104639672</v>
      </c>
      <c r="Q414">
        <f t="shared" si="206"/>
        <v>0.14270258415402234</v>
      </c>
      <c r="R414">
        <f t="shared" si="207"/>
        <v>0.15459872940504613</v>
      </c>
      <c r="S414">
        <f t="shared" si="208"/>
        <v>0.14429496135851083</v>
      </c>
      <c r="T414">
        <f t="shared" si="209"/>
        <v>0.11273205712084429</v>
      </c>
      <c r="U414">
        <f t="shared" si="210"/>
        <v>0.07073461348354981</v>
      </c>
      <c r="V414">
        <f t="shared" si="211"/>
        <v>0.03340274287650463</v>
      </c>
      <c r="W414">
        <f t="shared" si="212"/>
        <v>0.010548307287908206</v>
      </c>
      <c r="X414">
        <f t="shared" si="213"/>
        <v>0.0016701580938782677</v>
      </c>
      <c r="Y414">
        <f t="shared" si="214"/>
        <v>0.9999999999999936</v>
      </c>
      <c r="Z414">
        <f t="shared" si="215"/>
        <v>0.00011304618177477808</v>
      </c>
    </row>
    <row r="415" spans="1:26" ht="13.5">
      <c r="A415">
        <f ca="1" t="shared" si="190"/>
        <v>50.577338120263434</v>
      </c>
      <c r="B415">
        <f ca="1" t="shared" si="191"/>
        <v>13</v>
      </c>
      <c r="C415">
        <f t="shared" si="192"/>
        <v>40.70000000000031</v>
      </c>
      <c r="D415">
        <f t="shared" si="193"/>
        <v>0.0014152203896707644</v>
      </c>
      <c r="E415">
        <f t="shared" si="194"/>
        <v>0.0001128861959527095</v>
      </c>
      <c r="F415">
        <f t="shared" si="195"/>
        <v>0.0002351731853169091</v>
      </c>
      <c r="G415">
        <f t="shared" si="196"/>
        <v>0.0005079619733337677</v>
      </c>
      <c r="H415">
        <f t="shared" si="197"/>
        <v>0.0011076165317842354</v>
      </c>
      <c r="I415">
        <f t="shared" si="198"/>
        <v>0.002385448087697506</v>
      </c>
      <c r="J415">
        <f t="shared" si="199"/>
        <v>0.004988415911886049</v>
      </c>
      <c r="K415">
        <f t="shared" si="200"/>
        <v>0.009992807591447245</v>
      </c>
      <c r="L415">
        <f t="shared" si="201"/>
        <v>0.018958535302800936</v>
      </c>
      <c r="M415">
        <f t="shared" si="202"/>
        <v>0.033716124682225526</v>
      </c>
      <c r="N415">
        <f t="shared" si="203"/>
        <v>0.05564208029187466</v>
      </c>
      <c r="O415">
        <f t="shared" si="204"/>
        <v>0.08431513274971203</v>
      </c>
      <c r="P415">
        <f t="shared" si="205"/>
        <v>0.11594071784382487</v>
      </c>
      <c r="Q415">
        <f t="shared" si="206"/>
        <v>0.14270210019626325</v>
      </c>
      <c r="R415">
        <f t="shared" si="207"/>
        <v>0.1545982051062174</v>
      </c>
      <c r="S415">
        <f t="shared" si="208"/>
        <v>0.14429447200586404</v>
      </c>
      <c r="T415">
        <f t="shared" si="209"/>
        <v>0.11273167481022082</v>
      </c>
      <c r="U415">
        <f t="shared" si="210"/>
        <v>0.07073437360061688</v>
      </c>
      <c r="V415">
        <f t="shared" si="211"/>
        <v>0.03340262959783418</v>
      </c>
      <c r="W415">
        <f t="shared" si="212"/>
        <v>0.010548271515547044</v>
      </c>
      <c r="X415">
        <f t="shared" si="213"/>
        <v>0.0016701524299025867</v>
      </c>
      <c r="Y415">
        <f t="shared" si="214"/>
        <v>0.9999999999999933</v>
      </c>
      <c r="Z415">
        <f t="shared" si="215"/>
        <v>0.00011304618121333704</v>
      </c>
    </row>
    <row r="416" spans="1:26" ht="13.5">
      <c r="A416">
        <f ca="1" t="shared" si="190"/>
        <v>50.7993723221822</v>
      </c>
      <c r="B416">
        <f ca="1" t="shared" si="191"/>
        <v>14</v>
      </c>
      <c r="C416">
        <f t="shared" si="192"/>
        <v>40.80000000000031</v>
      </c>
      <c r="D416">
        <f t="shared" si="193"/>
        <v>0.0014186069755493457</v>
      </c>
      <c r="E416">
        <f t="shared" si="194"/>
        <v>0.00011288581257763536</v>
      </c>
      <c r="F416">
        <f t="shared" si="195"/>
        <v>0.0002351723870563974</v>
      </c>
      <c r="G416">
        <f t="shared" si="196"/>
        <v>0.0005079602497047697</v>
      </c>
      <c r="H416">
        <f t="shared" si="197"/>
        <v>0.0011076127741539085</v>
      </c>
      <c r="I416">
        <f t="shared" si="198"/>
        <v>0.002385439995966759</v>
      </c>
      <c r="J416">
        <f t="shared" si="199"/>
        <v>0.004988398991844905</v>
      </c>
      <c r="K416">
        <f t="shared" si="200"/>
        <v>0.009992773698799192</v>
      </c>
      <c r="L416">
        <f t="shared" si="201"/>
        <v>0.018958471003093648</v>
      </c>
      <c r="M416">
        <f t="shared" si="202"/>
        <v>0.03371601033322985</v>
      </c>
      <c r="N416">
        <f t="shared" si="203"/>
        <v>0.05564189158348154</v>
      </c>
      <c r="O416">
        <f t="shared" si="204"/>
        <v>0.08431484680091388</v>
      </c>
      <c r="P416">
        <f t="shared" si="205"/>
        <v>0.1159403246426621</v>
      </c>
      <c r="Q416">
        <f t="shared" si="206"/>
        <v>0.14270161624006805</v>
      </c>
      <c r="R416">
        <f t="shared" si="207"/>
        <v>0.15459768080893338</v>
      </c>
      <c r="S416">
        <f t="shared" si="208"/>
        <v>0.14429398265454352</v>
      </c>
      <c r="T416">
        <f t="shared" si="209"/>
        <v>0.1127312925005578</v>
      </c>
      <c r="U416">
        <f t="shared" si="210"/>
        <v>0.07073413371824608</v>
      </c>
      <c r="V416">
        <f t="shared" si="211"/>
        <v>0.0334025163194127</v>
      </c>
      <c r="W416">
        <f t="shared" si="212"/>
        <v>0.010548235743259965</v>
      </c>
      <c r="X416">
        <f t="shared" si="213"/>
        <v>0.0016701467659380037</v>
      </c>
      <c r="Y416">
        <f t="shared" si="214"/>
        <v>0.9999999999999934</v>
      </c>
      <c r="Z416">
        <f t="shared" si="215"/>
        <v>0.00011304618067810453</v>
      </c>
    </row>
    <row r="417" spans="1:26" ht="13.5">
      <c r="A417">
        <f ca="1" t="shared" si="190"/>
        <v>50.85190276282442</v>
      </c>
      <c r="B417">
        <f ca="1" t="shared" si="191"/>
        <v>15</v>
      </c>
      <c r="C417">
        <f t="shared" si="192"/>
        <v>40.90000000000031</v>
      </c>
      <c r="D417">
        <f t="shared" si="193"/>
        <v>0.0014219935499266748</v>
      </c>
      <c r="E417">
        <f t="shared" si="194"/>
        <v>0.00011288542922881478</v>
      </c>
      <c r="F417">
        <f t="shared" si="195"/>
        <v>0.00023517158883116666</v>
      </c>
      <c r="G417">
        <f t="shared" si="196"/>
        <v>0.0005079585261252447</v>
      </c>
      <c r="H417">
        <f t="shared" si="197"/>
        <v>0.001107609016595919</v>
      </c>
      <c r="I417">
        <f t="shared" si="198"/>
        <v>0.002385431904345544</v>
      </c>
      <c r="J417">
        <f t="shared" si="199"/>
        <v>0.004988382071973326</v>
      </c>
      <c r="K417">
        <f t="shared" si="200"/>
        <v>0.009992739806415065</v>
      </c>
      <c r="L417">
        <f t="shared" si="201"/>
        <v>0.01895840670379191</v>
      </c>
      <c r="M417">
        <f t="shared" si="202"/>
        <v>0.03371589598483843</v>
      </c>
      <c r="N417">
        <f t="shared" si="203"/>
        <v>0.055641702875946664</v>
      </c>
      <c r="O417">
        <f t="shared" si="204"/>
        <v>0.08431456085325904</v>
      </c>
      <c r="P417">
        <f t="shared" si="205"/>
        <v>0.11593993144290485</v>
      </c>
      <c r="Q417">
        <f t="shared" si="206"/>
        <v>0.1427011322854404</v>
      </c>
      <c r="R417">
        <f t="shared" si="207"/>
        <v>0.15459715651320488</v>
      </c>
      <c r="S417">
        <f t="shared" si="208"/>
        <v>0.1442934933045649</v>
      </c>
      <c r="T417">
        <f t="shared" si="209"/>
        <v>0.11273091019187087</v>
      </c>
      <c r="U417">
        <f t="shared" si="210"/>
        <v>0.07073389383644918</v>
      </c>
      <c r="V417">
        <f t="shared" si="211"/>
        <v>0.03340240304124649</v>
      </c>
      <c r="W417">
        <f t="shared" si="212"/>
        <v>0.010548199971049176</v>
      </c>
      <c r="X417">
        <f t="shared" si="213"/>
        <v>0.001670141101984898</v>
      </c>
      <c r="Y417">
        <f t="shared" si="214"/>
        <v>0.9999999999999936</v>
      </c>
      <c r="Z417">
        <f t="shared" si="215"/>
        <v>0.00011304618016785732</v>
      </c>
    </row>
    <row r="418" spans="1:26" ht="13.5">
      <c r="A418">
        <f ca="1" t="shared" si="190"/>
        <v>51.013013611203625</v>
      </c>
      <c r="B418">
        <f ca="1" t="shared" si="191"/>
        <v>16</v>
      </c>
      <c r="C418">
        <f t="shared" si="192"/>
        <v>41.00000000000031</v>
      </c>
      <c r="D418">
        <f t="shared" si="193"/>
        <v>0.0014253801128035393</v>
      </c>
      <c r="E418">
        <f t="shared" si="194"/>
        <v>0.00011288504590508293</v>
      </c>
      <c r="F418">
        <f t="shared" si="195"/>
        <v>0.0002351707906396961</v>
      </c>
      <c r="G418">
        <f t="shared" si="196"/>
        <v>0.0005079568025931555</v>
      </c>
      <c r="H418">
        <f t="shared" si="197"/>
        <v>0.0011076052591074835</v>
      </c>
      <c r="I418">
        <f t="shared" si="198"/>
        <v>0.002385423812830026</v>
      </c>
      <c r="J418">
        <f t="shared" si="199"/>
        <v>0.004988365152266073</v>
      </c>
      <c r="K418">
        <f t="shared" si="200"/>
        <v>0.009992705914287902</v>
      </c>
      <c r="L418">
        <f t="shared" si="201"/>
        <v>0.018958342404886964</v>
      </c>
      <c r="M418">
        <f t="shared" si="202"/>
        <v>0.03371578163704115</v>
      </c>
      <c r="N418">
        <f t="shared" si="203"/>
        <v>0.055641514169259845</v>
      </c>
      <c r="O418">
        <f t="shared" si="204"/>
        <v>0.0843142749067394</v>
      </c>
      <c r="P418">
        <f t="shared" si="205"/>
        <v>0.11593953824454976</v>
      </c>
      <c r="Q418">
        <f t="shared" si="206"/>
        <v>0.14270064833238366</v>
      </c>
      <c r="R418">
        <f t="shared" si="207"/>
        <v>0.15459663221904235</v>
      </c>
      <c r="S418">
        <f t="shared" si="208"/>
        <v>0.14429300395594294</v>
      </c>
      <c r="T418">
        <f t="shared" si="209"/>
        <v>0.11273052788417509</v>
      </c>
      <c r="U418">
        <f t="shared" si="210"/>
        <v>0.07073365395523734</v>
      </c>
      <c r="V418">
        <f t="shared" si="211"/>
        <v>0.03340228976334159</v>
      </c>
      <c r="W418">
        <f t="shared" si="212"/>
        <v>0.010548164198916781</v>
      </c>
      <c r="X418">
        <f t="shared" si="213"/>
        <v>0.001670135438043631</v>
      </c>
      <c r="Y418">
        <f t="shared" si="214"/>
        <v>0.9999999999999933</v>
      </c>
      <c r="Z418">
        <f t="shared" si="215"/>
        <v>0.00011304617968142926</v>
      </c>
    </row>
    <row r="419" spans="1:26" ht="13.5">
      <c r="A419">
        <f ca="1" t="shared" si="190"/>
        <v>51.12042534149125</v>
      </c>
      <c r="B419">
        <f ca="1" t="shared" si="191"/>
        <v>15</v>
      </c>
      <c r="C419">
        <f t="shared" si="192"/>
        <v>41.100000000000314</v>
      </c>
      <c r="D419">
        <f t="shared" si="193"/>
        <v>0.0014287666641806917</v>
      </c>
      <c r="E419">
        <f t="shared" si="194"/>
        <v>0.00011288466260532933</v>
      </c>
      <c r="F419">
        <f t="shared" si="195"/>
        <v>0.00023516999248053588</v>
      </c>
      <c r="G419">
        <f t="shared" si="196"/>
        <v>0.0005079550791065601</v>
      </c>
      <c r="H419">
        <f t="shared" si="197"/>
        <v>0.0011076015016859495</v>
      </c>
      <c r="I419">
        <f t="shared" si="198"/>
        <v>0.0023854157214165503</v>
      </c>
      <c r="J419">
        <f t="shared" si="199"/>
        <v>0.004988348232718148</v>
      </c>
      <c r="K419">
        <f t="shared" si="200"/>
        <v>0.009992672022411069</v>
      </c>
      <c r="L419">
        <f t="shared" si="201"/>
        <v>0.018958278106370453</v>
      </c>
      <c r="M419">
        <f t="shared" si="202"/>
        <v>0.03371566728982837</v>
      </c>
      <c r="N419">
        <f t="shared" si="203"/>
        <v>0.05564132546341134</v>
      </c>
      <c r="O419">
        <f t="shared" si="204"/>
        <v>0.08431398896134723</v>
      </c>
      <c r="P419">
        <f t="shared" si="205"/>
        <v>0.11593914504759359</v>
      </c>
      <c r="Q419">
        <f t="shared" si="206"/>
        <v>0.14270016438090113</v>
      </c>
      <c r="R419">
        <f t="shared" si="207"/>
        <v>0.15459610792645567</v>
      </c>
      <c r="S419">
        <f t="shared" si="208"/>
        <v>0.14429251460869186</v>
      </c>
      <c r="T419">
        <f t="shared" si="209"/>
        <v>0.11273014557748465</v>
      </c>
      <c r="U419">
        <f t="shared" si="210"/>
        <v>0.07073341407462126</v>
      </c>
      <c r="V419">
        <f t="shared" si="211"/>
        <v>0.03340217648570374</v>
      </c>
      <c r="W419">
        <f t="shared" si="212"/>
        <v>0.010548128426864787</v>
      </c>
      <c r="X419">
        <f t="shared" si="213"/>
        <v>0.0016701297741145466</v>
      </c>
      <c r="Y419">
        <f t="shared" si="214"/>
        <v>0.9999999999999934</v>
      </c>
      <c r="Z419">
        <f t="shared" si="215"/>
        <v>0.00011304617921770859</v>
      </c>
    </row>
    <row r="420" spans="1:26" ht="13.5">
      <c r="A420">
        <f ca="1" t="shared" si="190"/>
        <v>51.20635973109182</v>
      </c>
      <c r="B420">
        <f ca="1" t="shared" si="191"/>
        <v>16</v>
      </c>
      <c r="C420">
        <f t="shared" si="192"/>
        <v>41.200000000000315</v>
      </c>
      <c r="D420">
        <f t="shared" si="193"/>
        <v>0.0014321532040588517</v>
      </c>
      <c r="E420">
        <f t="shared" si="194"/>
        <v>0.00011288427932849532</v>
      </c>
      <c r="F420">
        <f t="shared" si="195"/>
        <v>0.00023516919435230397</v>
      </c>
      <c r="G420">
        <f t="shared" si="196"/>
        <v>0.0005079533556636073</v>
      </c>
      <c r="H420">
        <f t="shared" si="197"/>
        <v>0.001107597744328787</v>
      </c>
      <c r="I420">
        <f t="shared" si="198"/>
        <v>0.0023854076301016314</v>
      </c>
      <c r="J420">
        <f t="shared" si="199"/>
        <v>0.00498833131332479</v>
      </c>
      <c r="K420">
        <f t="shared" si="200"/>
        <v>0.009992638130778237</v>
      </c>
      <c r="L420">
        <f t="shared" si="201"/>
        <v>0.01895821380823442</v>
      </c>
      <c r="M420">
        <f t="shared" si="202"/>
        <v>0.03371555294319089</v>
      </c>
      <c r="N420">
        <f t="shared" si="203"/>
        <v>0.0556411367583919</v>
      </c>
      <c r="O420">
        <f t="shared" si="204"/>
        <v>0.08431370301707512</v>
      </c>
      <c r="P420">
        <f t="shared" si="205"/>
        <v>0.1159387518520333</v>
      </c>
      <c r="Q420">
        <f t="shared" si="206"/>
        <v>0.14269968043099598</v>
      </c>
      <c r="R420">
        <f t="shared" si="207"/>
        <v>0.15459558363545423</v>
      </c>
      <c r="S420">
        <f t="shared" si="208"/>
        <v>0.14429202526282509</v>
      </c>
      <c r="T420">
        <f t="shared" si="209"/>
        <v>0.11272976327181321</v>
      </c>
      <c r="U420">
        <f t="shared" si="210"/>
        <v>0.0707331741946111</v>
      </c>
      <c r="V420">
        <f t="shared" si="211"/>
        <v>0.033402063208338405</v>
      </c>
      <c r="W420">
        <f t="shared" si="212"/>
        <v>0.010548092654895105</v>
      </c>
      <c r="X420">
        <f t="shared" si="213"/>
        <v>0.0016701241101979734</v>
      </c>
      <c r="Y420">
        <f t="shared" si="214"/>
        <v>0.9999999999999932</v>
      </c>
      <c r="Z420">
        <f t="shared" si="215"/>
        <v>0.00011304617877563546</v>
      </c>
    </row>
    <row r="421" spans="1:26" ht="13.5">
      <c r="A421">
        <f ca="1" t="shared" si="190"/>
        <v>51.2807464523593</v>
      </c>
      <c r="B421">
        <f ca="1" t="shared" si="191"/>
        <v>15</v>
      </c>
      <c r="C421">
        <f t="shared" si="192"/>
        <v>41.30000000000032</v>
      </c>
      <c r="D421">
        <f t="shared" si="193"/>
        <v>0.0014355397324387065</v>
      </c>
      <c r="E421">
        <f t="shared" si="194"/>
        <v>0.00011288389607357165</v>
      </c>
      <c r="F421">
        <f t="shared" si="195"/>
        <v>0.00023516839625368273</v>
      </c>
      <c r="G421">
        <f t="shared" si="196"/>
        <v>0.0005079516322625319</v>
      </c>
      <c r="H421">
        <f t="shared" si="197"/>
        <v>0.0011075939870335853</v>
      </c>
      <c r="I421">
        <f t="shared" si="198"/>
        <v>0.0023853995388819493</v>
      </c>
      <c r="J421">
        <f t="shared" si="199"/>
        <v>0.004988314394081457</v>
      </c>
      <c r="K421">
        <f t="shared" si="200"/>
        <v>0.009992604239383382</v>
      </c>
      <c r="L421">
        <f t="shared" si="201"/>
        <v>0.018958149510471273</v>
      </c>
      <c r="M421">
        <f t="shared" si="202"/>
        <v>0.03371543859711995</v>
      </c>
      <c r="N421">
        <f t="shared" si="203"/>
        <v>0.05564094805419266</v>
      </c>
      <c r="O421">
        <f t="shared" si="204"/>
        <v>0.08431341707391608</v>
      </c>
      <c r="P421">
        <f t="shared" si="205"/>
        <v>0.11593835865786595</v>
      </c>
      <c r="Q421">
        <f t="shared" si="206"/>
        <v>0.14269919648267113</v>
      </c>
      <c r="R421">
        <f t="shared" si="207"/>
        <v>0.15459505934604714</v>
      </c>
      <c r="S421">
        <f t="shared" si="208"/>
        <v>0.14429153591835553</v>
      </c>
      <c r="T421">
        <f t="shared" si="209"/>
        <v>0.1127293809671737</v>
      </c>
      <c r="U421">
        <f t="shared" si="210"/>
        <v>0.07073293431521656</v>
      </c>
      <c r="V421">
        <f t="shared" si="211"/>
        <v>0.0334019499312508</v>
      </c>
      <c r="W421">
        <f t="shared" si="212"/>
        <v>0.010548056883009558</v>
      </c>
      <c r="X421">
        <f t="shared" si="213"/>
        <v>0.0016701184462942242</v>
      </c>
      <c r="Y421">
        <f t="shared" si="214"/>
        <v>0.9999999999999933</v>
      </c>
      <c r="Z421">
        <f t="shared" si="215"/>
        <v>0.00011304617835419945</v>
      </c>
    </row>
    <row r="422" spans="1:26" ht="13.5">
      <c r="A422">
        <f ca="1" t="shared" si="190"/>
        <v>51.321583287910094</v>
      </c>
      <c r="B422">
        <f ca="1" t="shared" si="191"/>
        <v>16</v>
      </c>
      <c r="C422">
        <f t="shared" si="192"/>
        <v>41.40000000000032</v>
      </c>
      <c r="D422">
        <f t="shared" si="193"/>
        <v>0.0014389262493209136</v>
      </c>
      <c r="E422">
        <f t="shared" si="194"/>
        <v>0.00011288351283959616</v>
      </c>
      <c r="F422">
        <f t="shared" si="195"/>
        <v>0.00023516759818341604</v>
      </c>
      <c r="G422">
        <f t="shared" si="196"/>
        <v>0.0005079499089016515</v>
      </c>
      <c r="H422">
        <f t="shared" si="197"/>
        <v>0.001107590229798046</v>
      </c>
      <c r="I422">
        <f t="shared" si="198"/>
        <v>0.0023853914477543355</v>
      </c>
      <c r="J422">
        <f t="shared" si="199"/>
        <v>0.004988297474983824</v>
      </c>
      <c r="K422">
        <f t="shared" si="200"/>
        <v>0.00999257034822075</v>
      </c>
      <c r="L422">
        <f t="shared" si="201"/>
        <v>0.01895808521307378</v>
      </c>
      <c r="M422">
        <f t="shared" si="202"/>
        <v>0.0337153242516072</v>
      </c>
      <c r="N422">
        <f t="shared" si="203"/>
        <v>0.055640759350805216</v>
      </c>
      <c r="O422">
        <f t="shared" si="204"/>
        <v>0.08431313113186337</v>
      </c>
      <c r="P422">
        <f t="shared" si="205"/>
        <v>0.11593796546508875</v>
      </c>
      <c r="Q422">
        <f t="shared" si="206"/>
        <v>0.14269871253592947</v>
      </c>
      <c r="R422">
        <f t="shared" si="207"/>
        <v>0.1545945350582429</v>
      </c>
      <c r="S422">
        <f t="shared" si="208"/>
        <v>0.1442910465752954</v>
      </c>
      <c r="T422">
        <f t="shared" si="209"/>
        <v>0.1127289986635785</v>
      </c>
      <c r="U422">
        <f t="shared" si="210"/>
        <v>0.0707326944364469</v>
      </c>
      <c r="V422">
        <f t="shared" si="211"/>
        <v>0.033401836654445904</v>
      </c>
      <c r="W422">
        <f t="shared" si="212"/>
        <v>0.010548021111209881</v>
      </c>
      <c r="X422">
        <f t="shared" si="213"/>
        <v>0.0016701127824035977</v>
      </c>
      <c r="Y422">
        <f t="shared" si="214"/>
        <v>0.9999999999999932</v>
      </c>
      <c r="Z422">
        <f t="shared" si="215"/>
        <v>0.00011304617795243733</v>
      </c>
    </row>
    <row r="423" spans="1:26" ht="13.5">
      <c r="A423">
        <f ca="1" t="shared" si="190"/>
        <v>51.47539703069237</v>
      </c>
      <c r="B423">
        <f ca="1" t="shared" si="191"/>
        <v>17</v>
      </c>
      <c r="C423">
        <f t="shared" si="192"/>
        <v>41.50000000000032</v>
      </c>
      <c r="D423">
        <f t="shared" si="193"/>
        <v>0.0014423127547061015</v>
      </c>
      <c r="E423">
        <f t="shared" si="194"/>
        <v>0.0001128831296256516</v>
      </c>
      <c r="F423">
        <f t="shared" si="195"/>
        <v>0.00023516680014030645</v>
      </c>
      <c r="G423">
        <f t="shared" si="196"/>
        <v>0.000507948185579362</v>
      </c>
      <c r="H423">
        <f t="shared" si="197"/>
        <v>0.0011075864726199773</v>
      </c>
      <c r="I423">
        <f t="shared" si="198"/>
        <v>0.0023853833567157724</v>
      </c>
      <c r="J423">
        <f t="shared" si="199"/>
        <v>0.004988280556027762</v>
      </c>
      <c r="K423">
        <f t="shared" si="200"/>
        <v>0.009992536457284864</v>
      </c>
      <c r="L423">
        <f t="shared" si="201"/>
        <v>0.01895802091603504</v>
      </c>
      <c r="M423">
        <f t="shared" si="202"/>
        <v>0.03371520990664467</v>
      </c>
      <c r="N423">
        <f t="shared" si="203"/>
        <v>0.05564057064822152</v>
      </c>
      <c r="O423">
        <f t="shared" si="204"/>
        <v>0.08431284519091063</v>
      </c>
      <c r="P423">
        <f t="shared" si="205"/>
        <v>0.11593757227369907</v>
      </c>
      <c r="Q423">
        <f t="shared" si="206"/>
        <v>0.1426982285907737</v>
      </c>
      <c r="R423">
        <f t="shared" si="207"/>
        <v>0.1545940107720497</v>
      </c>
      <c r="S423">
        <f t="shared" si="208"/>
        <v>0.14429055723365639</v>
      </c>
      <c r="T423">
        <f t="shared" si="209"/>
        <v>0.1127286163610394</v>
      </c>
      <c r="U423">
        <f t="shared" si="210"/>
        <v>0.07073245455831093</v>
      </c>
      <c r="V423">
        <f t="shared" si="211"/>
        <v>0.033401723377928454</v>
      </c>
      <c r="W423">
        <f t="shared" si="212"/>
        <v>0.010547985339497731</v>
      </c>
      <c r="X423">
        <f t="shared" si="213"/>
        <v>0.0016701071185263778</v>
      </c>
      <c r="Y423">
        <f t="shared" si="214"/>
        <v>0.9999999999999932</v>
      </c>
      <c r="Z423">
        <f t="shared" si="215"/>
        <v>0.00011304617756943076</v>
      </c>
    </row>
    <row r="424" spans="1:26" ht="13.5">
      <c r="A424">
        <f ca="1" t="shared" si="190"/>
        <v>51.52346187799599</v>
      </c>
      <c r="B424">
        <f ca="1" t="shared" si="191"/>
        <v>18</v>
      </c>
      <c r="C424">
        <f t="shared" si="192"/>
        <v>41.60000000000032</v>
      </c>
      <c r="D424">
        <f t="shared" si="193"/>
        <v>0.001445699248594871</v>
      </c>
      <c r="E424">
        <f t="shared" si="194"/>
        <v>0.00011288274643086354</v>
      </c>
      <c r="F424">
        <f t="shared" si="195"/>
        <v>0.0002351660021232124</v>
      </c>
      <c r="G424">
        <f t="shared" si="196"/>
        <v>0.0005079464622941345</v>
      </c>
      <c r="H424">
        <f t="shared" si="197"/>
        <v>0.0011075827154972905</v>
      </c>
      <c r="I424">
        <f t="shared" si="198"/>
        <v>0.002385375265763382</v>
      </c>
      <c r="J424">
        <f t="shared" si="199"/>
        <v>0.004988263637209341</v>
      </c>
      <c r="K424">
        <f t="shared" si="200"/>
        <v>0.0099925025665705</v>
      </c>
      <c r="L424">
        <f t="shared" si="201"/>
        <v>0.018957956619348484</v>
      </c>
      <c r="M424">
        <f t="shared" si="202"/>
        <v>0.033715095562224774</v>
      </c>
      <c r="N424">
        <f t="shared" si="203"/>
        <v>0.05564038194643393</v>
      </c>
      <c r="O424">
        <f t="shared" si="204"/>
        <v>0.08431255925105176</v>
      </c>
      <c r="P424">
        <f t="shared" si="205"/>
        <v>0.11593717908369434</v>
      </c>
      <c r="Q424">
        <f t="shared" si="206"/>
        <v>0.14269774464720636</v>
      </c>
      <c r="R424">
        <f t="shared" si="207"/>
        <v>0.15459348648747537</v>
      </c>
      <c r="S424">
        <f t="shared" si="208"/>
        <v>0.14429006789344967</v>
      </c>
      <c r="T424">
        <f t="shared" si="209"/>
        <v>0.1127282340595676</v>
      </c>
      <c r="U424">
        <f t="shared" si="210"/>
        <v>0.07073221468081703</v>
      </c>
      <c r="V424">
        <f t="shared" si="211"/>
        <v>0.033401610101702964</v>
      </c>
      <c r="W424">
        <f t="shared" si="212"/>
        <v>0.01054794956787469</v>
      </c>
      <c r="X424">
        <f t="shared" si="213"/>
        <v>0.0016701014546628356</v>
      </c>
      <c r="Y424">
        <f t="shared" si="214"/>
        <v>0.9999999999999932</v>
      </c>
      <c r="Z424">
        <f t="shared" si="215"/>
        <v>0.00011304617720430432</v>
      </c>
    </row>
    <row r="425" spans="1:26" ht="13.5">
      <c r="A425">
        <f ca="1" t="shared" si="190"/>
        <v>51.81595636318017</v>
      </c>
      <c r="B425">
        <f ca="1" t="shared" si="191"/>
        <v>19</v>
      </c>
      <c r="C425">
        <f t="shared" si="192"/>
        <v>41.70000000000032</v>
      </c>
      <c r="D425">
        <f t="shared" si="193"/>
        <v>0.001449085730987797</v>
      </c>
      <c r="E425">
        <f t="shared" si="194"/>
        <v>0.00011288236325439834</v>
      </c>
      <c r="F425">
        <f t="shared" si="195"/>
        <v>0.00023516520413104558</v>
      </c>
      <c r="G425">
        <f t="shared" si="196"/>
        <v>0.0005079447390445111</v>
      </c>
      <c r="H425">
        <f t="shared" si="197"/>
        <v>0.0011075789584279942</v>
      </c>
      <c r="I425">
        <f t="shared" si="198"/>
        <v>0.0023853671748944208</v>
      </c>
      <c r="J425">
        <f t="shared" si="199"/>
        <v>0.004988246718524809</v>
      </c>
      <c r="K425">
        <f t="shared" si="200"/>
        <v>0.009992468676072676</v>
      </c>
      <c r="L425">
        <f t="shared" si="201"/>
        <v>0.01895789232300784</v>
      </c>
      <c r="M425">
        <f t="shared" si="202"/>
        <v>0.033714981218340274</v>
      </c>
      <c r="N425">
        <f t="shared" si="203"/>
        <v>0.055640193245435135</v>
      </c>
      <c r="O425">
        <f t="shared" si="204"/>
        <v>0.08431227331228097</v>
      </c>
      <c r="P425">
        <f t="shared" si="205"/>
        <v>0.11593678589507218</v>
      </c>
      <c r="Q425">
        <f t="shared" si="206"/>
        <v>0.14269726070522995</v>
      </c>
      <c r="R425">
        <f t="shared" si="207"/>
        <v>0.15459296220452728</v>
      </c>
      <c r="S425">
        <f t="shared" si="208"/>
        <v>0.1442895785546858</v>
      </c>
      <c r="T425">
        <f t="shared" si="209"/>
        <v>0.11272785175917382</v>
      </c>
      <c r="U425">
        <f t="shared" si="210"/>
        <v>0.07073197480397324</v>
      </c>
      <c r="V425">
        <f t="shared" si="211"/>
        <v>0.03340149682577375</v>
      </c>
      <c r="W425">
        <f t="shared" si="212"/>
        <v>0.010547913796342255</v>
      </c>
      <c r="X425">
        <f t="shared" si="213"/>
        <v>0.0016700957908132295</v>
      </c>
      <c r="Y425">
        <f t="shared" si="214"/>
        <v>0.9999999999999933</v>
      </c>
      <c r="Z425">
        <f t="shared" si="215"/>
        <v>0.00011304617685622342</v>
      </c>
    </row>
    <row r="426" spans="1:26" ht="13.5">
      <c r="A426">
        <f ca="1" t="shared" si="190"/>
        <v>52.21376337131438</v>
      </c>
      <c r="B426">
        <f ca="1" t="shared" si="191"/>
        <v>18</v>
      </c>
      <c r="C426">
        <f t="shared" si="192"/>
        <v>41.800000000000324</v>
      </c>
      <c r="D426">
        <f t="shared" si="193"/>
        <v>0.001452472201885429</v>
      </c>
      <c r="E426">
        <f t="shared" si="194"/>
        <v>0.00011288198009546128</v>
      </c>
      <c r="F426">
        <f t="shared" si="195"/>
        <v>0.00023516440616276846</v>
      </c>
      <c r="G426">
        <f t="shared" si="196"/>
        <v>0.0005079430158291022</v>
      </c>
      <c r="H426">
        <f t="shared" si="197"/>
        <v>0.0011075752014101901</v>
      </c>
      <c r="I426">
        <f t="shared" si="198"/>
        <v>0.0023853590841062737</v>
      </c>
      <c r="J426">
        <f t="shared" si="199"/>
        <v>0.004988229799970593</v>
      </c>
      <c r="K426">
        <f t="shared" si="200"/>
        <v>0.009992434785786647</v>
      </c>
      <c r="L426">
        <f t="shared" si="201"/>
        <v>0.018957828027007136</v>
      </c>
      <c r="M426">
        <f t="shared" si="202"/>
        <v>0.03371486687498427</v>
      </c>
      <c r="N426">
        <f t="shared" si="203"/>
        <v>0.05564000454521818</v>
      </c>
      <c r="O426">
        <f t="shared" si="204"/>
        <v>0.08431198737459272</v>
      </c>
      <c r="P426">
        <f t="shared" si="205"/>
        <v>0.11593639270783031</v>
      </c>
      <c r="Q426">
        <f t="shared" si="206"/>
        <v>0.14269677676484674</v>
      </c>
      <c r="R426">
        <f t="shared" si="207"/>
        <v>0.15459243792321262</v>
      </c>
      <c r="S426">
        <f t="shared" si="208"/>
        <v>0.1442890892173749</v>
      </c>
      <c r="T426">
        <f t="shared" si="209"/>
        <v>0.11272746945986828</v>
      </c>
      <c r="U426">
        <f t="shared" si="210"/>
        <v>0.07073173492778716</v>
      </c>
      <c r="V426">
        <f t="shared" si="211"/>
        <v>0.033401383550144916</v>
      </c>
      <c r="W426">
        <f t="shared" si="212"/>
        <v>0.010547878024901869</v>
      </c>
      <c r="X426">
        <f t="shared" si="213"/>
        <v>0.001670090126977806</v>
      </c>
      <c r="Y426">
        <f t="shared" si="214"/>
        <v>0.9999999999999934</v>
      </c>
      <c r="Z426">
        <f t="shared" si="215"/>
        <v>0.0001130461765243924</v>
      </c>
    </row>
    <row r="427" spans="1:26" ht="13.5">
      <c r="A427">
        <f ca="1" t="shared" si="190"/>
        <v>52.7517923266511</v>
      </c>
      <c r="B427">
        <f ca="1" t="shared" si="191"/>
        <v>19</v>
      </c>
      <c r="C427">
        <f t="shared" si="192"/>
        <v>41.900000000000325</v>
      </c>
      <c r="D427">
        <f t="shared" si="193"/>
        <v>0.0014558586612882928</v>
      </c>
      <c r="E427">
        <f t="shared" si="194"/>
        <v>0.00011288159695329473</v>
      </c>
      <c r="F427">
        <f t="shared" si="195"/>
        <v>0.00023516360821739204</v>
      </c>
      <c r="G427">
        <f t="shared" si="196"/>
        <v>0.000507941292646583</v>
      </c>
      <c r="H427">
        <f t="shared" si="197"/>
        <v>0.0011075714444420686</v>
      </c>
      <c r="I427">
        <f t="shared" si="198"/>
        <v>0.002385350993396447</v>
      </c>
      <c r="J427">
        <f t="shared" si="199"/>
        <v>0.004988212881543285</v>
      </c>
      <c r="K427">
        <f t="shared" si="200"/>
        <v>0.009992400895707888</v>
      </c>
      <c r="L427">
        <f t="shared" si="201"/>
        <v>0.01895776373134067</v>
      </c>
      <c r="M427">
        <f t="shared" si="202"/>
        <v>0.033714752532150186</v>
      </c>
      <c r="N427">
        <f t="shared" si="203"/>
        <v>0.055639815845776444</v>
      </c>
      <c r="O427">
        <f t="shared" si="204"/>
        <v>0.08431170143798172</v>
      </c>
      <c r="P427">
        <f t="shared" si="205"/>
        <v>0.11593599952196647</v>
      </c>
      <c r="Q427">
        <f t="shared" si="206"/>
        <v>0.1426962928260591</v>
      </c>
      <c r="R427">
        <f t="shared" si="207"/>
        <v>0.15459191364353797</v>
      </c>
      <c r="S427">
        <f t="shared" si="208"/>
        <v>0.14428859988152667</v>
      </c>
      <c r="T427">
        <f t="shared" si="209"/>
        <v>0.11272708716166067</v>
      </c>
      <c r="U427">
        <f t="shared" si="210"/>
        <v>0.07073149505226609</v>
      </c>
      <c r="V427">
        <f t="shared" si="211"/>
        <v>0.03340127027482037</v>
      </c>
      <c r="W427">
        <f t="shared" si="212"/>
        <v>0.010547842253554894</v>
      </c>
      <c r="X427">
        <f t="shared" si="213"/>
        <v>0.0016700844631568</v>
      </c>
      <c r="Y427">
        <f t="shared" si="214"/>
        <v>0.9999999999999932</v>
      </c>
      <c r="Z427">
        <f t="shared" si="215"/>
        <v>0.00011304617620805275</v>
      </c>
    </row>
    <row r="428" spans="1:26" ht="13.5">
      <c r="A428">
        <f ca="1" t="shared" si="190"/>
        <v>52.86711163321649</v>
      </c>
      <c r="B428">
        <f ca="1" t="shared" si="191"/>
        <v>18</v>
      </c>
      <c r="C428">
        <f t="shared" si="192"/>
        <v>42.00000000000033</v>
      </c>
      <c r="D428">
        <f t="shared" si="193"/>
        <v>0.0014592451091968916</v>
      </c>
      <c r="E428">
        <f t="shared" si="194"/>
        <v>0.0001128812138271764</v>
      </c>
      <c r="F428">
        <f t="shared" si="195"/>
        <v>0.00023516281029397343</v>
      </c>
      <c r="G428">
        <f t="shared" si="196"/>
        <v>0.0005079395694956906</v>
      </c>
      <c r="H428">
        <f t="shared" si="197"/>
        <v>0.0011075676875219043</v>
      </c>
      <c r="I428">
        <f t="shared" si="198"/>
        <v>0.0023853429027625656</v>
      </c>
      <c r="J428">
        <f t="shared" si="199"/>
        <v>0.004988195963239638</v>
      </c>
      <c r="K428">
        <f t="shared" si="200"/>
        <v>0.009992367005832083</v>
      </c>
      <c r="L428">
        <f t="shared" si="201"/>
        <v>0.018957699436003027</v>
      </c>
      <c r="M428">
        <f t="shared" si="202"/>
        <v>0.03371463818983175</v>
      </c>
      <c r="N428">
        <f t="shared" si="203"/>
        <v>0.0556396271471036</v>
      </c>
      <c r="O428">
        <f t="shared" si="204"/>
        <v>0.08431141550244294</v>
      </c>
      <c r="P428">
        <f t="shared" si="205"/>
        <v>0.11593560633747864</v>
      </c>
      <c r="Q428">
        <f t="shared" si="206"/>
        <v>0.142695808888869</v>
      </c>
      <c r="R428">
        <f t="shared" si="207"/>
        <v>0.15459138936550995</v>
      </c>
      <c r="S428">
        <f t="shared" si="208"/>
        <v>0.14428811054715024</v>
      </c>
      <c r="T428">
        <f t="shared" si="209"/>
        <v>0.11272670486456034</v>
      </c>
      <c r="U428">
        <f t="shared" si="210"/>
        <v>0.07073125517741694</v>
      </c>
      <c r="V428">
        <f t="shared" si="211"/>
        <v>0.03340115699980385</v>
      </c>
      <c r="W428">
        <f t="shared" si="212"/>
        <v>0.010547806482302637</v>
      </c>
      <c r="X428">
        <f t="shared" si="213"/>
        <v>0.001670078799350435</v>
      </c>
      <c r="Y428">
        <f t="shared" si="214"/>
        <v>0.9999999999999933</v>
      </c>
      <c r="Z428">
        <f t="shared" si="215"/>
        <v>0.00011304617590648135</v>
      </c>
    </row>
    <row r="429" spans="1:26" ht="13.5">
      <c r="A429">
        <f ca="1" t="shared" si="190"/>
        <v>52.92235021017178</v>
      </c>
      <c r="B429">
        <f ca="1" t="shared" si="191"/>
        <v>17</v>
      </c>
      <c r="C429">
        <f t="shared" si="192"/>
        <v>42.10000000000033</v>
      </c>
      <c r="D429">
        <f t="shared" si="193"/>
        <v>0.001462631545611707</v>
      </c>
      <c r="E429">
        <f t="shared" si="194"/>
        <v>0.00011288083071641775</v>
      </c>
      <c r="F429">
        <f t="shared" si="195"/>
        <v>0.00023516201239161375</v>
      </c>
      <c r="G429">
        <f t="shared" si="196"/>
        <v>0.0005079378463752211</v>
      </c>
      <c r="H429">
        <f t="shared" si="197"/>
        <v>0.0011075639306480523</v>
      </c>
      <c r="I429">
        <f t="shared" si="198"/>
        <v>0.002385334812202363</v>
      </c>
      <c r="J429">
        <f t="shared" si="199"/>
        <v>0.0049881790450565545</v>
      </c>
      <c r="K429">
        <f t="shared" si="200"/>
        <v>0.009992333116155123</v>
      </c>
      <c r="L429">
        <f t="shared" si="201"/>
        <v>0.01895763514098902</v>
      </c>
      <c r="M429">
        <f t="shared" si="202"/>
        <v>0.033714523848022995</v>
      </c>
      <c r="N429">
        <f t="shared" si="203"/>
        <v>0.055639438449193605</v>
      </c>
      <c r="O429">
        <f t="shared" si="204"/>
        <v>0.08431112956797161</v>
      </c>
      <c r="P429">
        <f t="shared" si="205"/>
        <v>0.11593521315436474</v>
      </c>
      <c r="Q429">
        <f t="shared" si="206"/>
        <v>0.14269532495327863</v>
      </c>
      <c r="R429">
        <f t="shared" si="207"/>
        <v>0.15459086508913458</v>
      </c>
      <c r="S429">
        <f t="shared" si="208"/>
        <v>0.14428762121425442</v>
      </c>
      <c r="T429">
        <f t="shared" si="209"/>
        <v>0.11272632256857605</v>
      </c>
      <c r="U429">
        <f t="shared" si="210"/>
        <v>0.07073101530324637</v>
      </c>
      <c r="V429">
        <f t="shared" si="211"/>
        <v>0.0334010437250989</v>
      </c>
      <c r="W429">
        <f t="shared" si="212"/>
        <v>0.010547770711146338</v>
      </c>
      <c r="X429">
        <f t="shared" si="213"/>
        <v>0.0016700731355589245</v>
      </c>
      <c r="Y429">
        <f t="shared" si="214"/>
        <v>0.9999999999999931</v>
      </c>
      <c r="Z429">
        <f t="shared" si="215"/>
        <v>0.00011304617561898884</v>
      </c>
    </row>
    <row r="430" spans="1:26" ht="13.5">
      <c r="A430">
        <f ca="1" t="shared" si="190"/>
        <v>52.968856838609724</v>
      </c>
      <c r="B430">
        <f ca="1" t="shared" si="191"/>
        <v>18</v>
      </c>
      <c r="C430">
        <f t="shared" si="192"/>
        <v>42.20000000000033</v>
      </c>
      <c r="D430">
        <f t="shared" si="193"/>
        <v>0.0014660179705331994</v>
      </c>
      <c r="E430">
        <f t="shared" si="194"/>
        <v>0.00011288044762036236</v>
      </c>
      <c r="F430">
        <f t="shared" si="195"/>
        <v>0.00023516121450945605</v>
      </c>
      <c r="G430">
        <f t="shared" si="196"/>
        <v>0.0005079361232840265</v>
      </c>
      <c r="H430">
        <f t="shared" si="197"/>
        <v>0.0011075601738189452</v>
      </c>
      <c r="I430">
        <f t="shared" si="198"/>
        <v>0.002385326721713679</v>
      </c>
      <c r="J430">
        <f t="shared" si="199"/>
        <v>0.004988162126991083</v>
      </c>
      <c r="K430">
        <f t="shared" si="200"/>
        <v>0.009992299226673083</v>
      </c>
      <c r="L430">
        <f t="shared" si="201"/>
        <v>0.018957570846293712</v>
      </c>
      <c r="M430">
        <f t="shared" si="202"/>
        <v>0.03371440950671822</v>
      </c>
      <c r="N430">
        <f t="shared" si="203"/>
        <v>0.05563924975204074</v>
      </c>
      <c r="O430">
        <f t="shared" si="204"/>
        <v>0.08431084363456312</v>
      </c>
      <c r="P430">
        <f t="shared" si="205"/>
        <v>0.11593481997262298</v>
      </c>
      <c r="Q430">
        <f t="shared" si="206"/>
        <v>0.1426948410192898</v>
      </c>
      <c r="R430">
        <f t="shared" si="207"/>
        <v>0.15459034081441778</v>
      </c>
      <c r="S430">
        <f t="shared" si="208"/>
        <v>0.14428713188284756</v>
      </c>
      <c r="T430">
        <f t="shared" si="209"/>
        <v>0.11272594027371625</v>
      </c>
      <c r="U430">
        <f t="shared" si="210"/>
        <v>0.07073077542976064</v>
      </c>
      <c r="V430">
        <f t="shared" si="211"/>
        <v>0.03340093045070894</v>
      </c>
      <c r="W430">
        <f t="shared" si="212"/>
        <v>0.010547734940087181</v>
      </c>
      <c r="X430">
        <f t="shared" si="213"/>
        <v>0.001670067471782472</v>
      </c>
      <c r="Y430">
        <f t="shared" si="214"/>
        <v>0.9999999999999933</v>
      </c>
      <c r="Z430">
        <f t="shared" si="215"/>
        <v>0.00011304617534491806</v>
      </c>
    </row>
    <row r="431" spans="1:26" ht="13.5">
      <c r="A431">
        <f ca="1" t="shared" si="190"/>
        <v>53.06290538893201</v>
      </c>
      <c r="B431">
        <f ca="1" t="shared" si="191"/>
        <v>19</v>
      </c>
      <c r="C431">
        <f t="shared" si="192"/>
        <v>42.30000000000033</v>
      </c>
      <c r="D431">
        <f t="shared" si="193"/>
        <v>0.0014694043839618104</v>
      </c>
      <c r="E431">
        <f t="shared" si="194"/>
        <v>0.00011288006453838443</v>
      </c>
      <c r="F431">
        <f t="shared" si="195"/>
        <v>0.00023516041664668343</v>
      </c>
      <c r="G431">
        <f t="shared" si="196"/>
        <v>0.0005079344002210128</v>
      </c>
      <c r="H431">
        <f t="shared" si="197"/>
        <v>0.001107556417033088</v>
      </c>
      <c r="I431">
        <f t="shared" si="198"/>
        <v>0.002385318631294455</v>
      </c>
      <c r="J431">
        <f t="shared" si="199"/>
        <v>0.004988145209040409</v>
      </c>
      <c r="K431">
        <f t="shared" si="200"/>
        <v>0.009992265337382228</v>
      </c>
      <c r="L431">
        <f t="shared" si="201"/>
        <v>0.01895750655191241</v>
      </c>
      <c r="M431">
        <f t="shared" si="202"/>
        <v>0.03371429516591199</v>
      </c>
      <c r="N431">
        <f t="shared" si="203"/>
        <v>0.05563906105563949</v>
      </c>
      <c r="O431">
        <f t="shared" si="204"/>
        <v>0.08431055770221317</v>
      </c>
      <c r="P431">
        <f t="shared" si="205"/>
        <v>0.11593442679225144</v>
      </c>
      <c r="Q431">
        <f t="shared" si="206"/>
        <v>0.14269435708690442</v>
      </c>
      <c r="R431">
        <f t="shared" si="207"/>
        <v>0.1545898165413651</v>
      </c>
      <c r="S431">
        <f t="shared" si="208"/>
        <v>0.14428664255293758</v>
      </c>
      <c r="T431">
        <f t="shared" si="209"/>
        <v>0.112725557979989</v>
      </c>
      <c r="U431">
        <f t="shared" si="210"/>
        <v>0.07073053555696576</v>
      </c>
      <c r="V431">
        <f t="shared" si="211"/>
        <v>0.03340081717663716</v>
      </c>
      <c r="W431">
        <f t="shared" si="212"/>
        <v>0.010547699169126299</v>
      </c>
      <c r="X431">
        <f t="shared" si="213"/>
        <v>0.001670061808021271</v>
      </c>
      <c r="Y431">
        <f t="shared" si="214"/>
        <v>0.9999999999999931</v>
      </c>
      <c r="Z431">
        <f t="shared" si="215"/>
        <v>0.00011304617508364245</v>
      </c>
    </row>
    <row r="432" spans="1:26" ht="13.5">
      <c r="A432">
        <f ca="1" t="shared" si="190"/>
        <v>53.510663725892314</v>
      </c>
      <c r="B432">
        <f ca="1" t="shared" si="191"/>
        <v>18</v>
      </c>
      <c r="C432">
        <f t="shared" si="192"/>
        <v>42.40000000000033</v>
      </c>
      <c r="D432">
        <f t="shared" si="193"/>
        <v>0.0014727907858979618</v>
      </c>
      <c r="E432">
        <f t="shared" si="194"/>
        <v>0.00011287968146988738</v>
      </c>
      <c r="F432">
        <f t="shared" si="195"/>
        <v>0.00023515961880251707</v>
      </c>
      <c r="G432">
        <f t="shared" si="196"/>
        <v>0.000507932677185137</v>
      </c>
      <c r="H432">
        <f t="shared" si="197"/>
        <v>0.0011075526602890558</v>
      </c>
      <c r="I432">
        <f t="shared" si="198"/>
        <v>0.002385310540942728</v>
      </c>
      <c r="J432">
        <f t="shared" si="199"/>
        <v>0.004988128291201852</v>
      </c>
      <c r="K432">
        <f t="shared" si="200"/>
        <v>0.009992231448278996</v>
      </c>
      <c r="L432">
        <f t="shared" si="201"/>
        <v>0.018957442257840625</v>
      </c>
      <c r="M432">
        <f t="shared" si="202"/>
        <v>0.03371418082559913</v>
      </c>
      <c r="N432">
        <f t="shared" si="203"/>
        <v>0.05563887235998467</v>
      </c>
      <c r="O432">
        <f t="shared" si="204"/>
        <v>0.08431027177091756</v>
      </c>
      <c r="P432">
        <f t="shared" si="205"/>
        <v>0.11593403361324847</v>
      </c>
      <c r="Q432">
        <f t="shared" si="206"/>
        <v>0.14269387315612422</v>
      </c>
      <c r="R432">
        <f t="shared" si="207"/>
        <v>0.15458929226998183</v>
      </c>
      <c r="S432">
        <f t="shared" si="208"/>
        <v>0.14428615322453214</v>
      </c>
      <c r="T432">
        <f t="shared" si="209"/>
        <v>0.11272517568740194</v>
      </c>
      <c r="U432">
        <f t="shared" si="210"/>
        <v>0.0707302956848675</v>
      </c>
      <c r="V432">
        <f t="shared" si="211"/>
        <v>0.03340070390288667</v>
      </c>
      <c r="W432">
        <f t="shared" si="212"/>
        <v>0.010547663398264762</v>
      </c>
      <c r="X432">
        <f t="shared" si="213"/>
        <v>0.001670056144275507</v>
      </c>
      <c r="Y432">
        <f t="shared" si="214"/>
        <v>0.9999999999999931</v>
      </c>
      <c r="Z432">
        <f t="shared" si="215"/>
        <v>0.00011304617483456474</v>
      </c>
    </row>
    <row r="433" spans="1:26" ht="13.5">
      <c r="A433">
        <f ca="1" t="shared" si="190"/>
        <v>53.75103177920273</v>
      </c>
      <c r="B433">
        <f ca="1" t="shared" si="191"/>
        <v>17</v>
      </c>
      <c r="C433">
        <f t="shared" si="192"/>
        <v>42.500000000000334</v>
      </c>
      <c r="D433">
        <f t="shared" si="193"/>
        <v>0.0014761771763420585</v>
      </c>
      <c r="E433">
        <f t="shared" si="194"/>
        <v>0.00011287929841430248</v>
      </c>
      <c r="F433">
        <f t="shared" si="195"/>
        <v>0.0002351588209762146</v>
      </c>
      <c r="G433">
        <f t="shared" si="196"/>
        <v>0.0005079309541754045</v>
      </c>
      <c r="H433">
        <f t="shared" si="197"/>
        <v>0.0011075489035854904</v>
      </c>
      <c r="I433">
        <f t="shared" si="198"/>
        <v>0.002385302450656627</v>
      </c>
      <c r="J433">
        <f t="shared" si="199"/>
        <v>0.004988111373472852</v>
      </c>
      <c r="K433">
        <f t="shared" si="200"/>
        <v>0.009992197559359992</v>
      </c>
      <c r="L433">
        <f t="shared" si="201"/>
        <v>0.018957377964074082</v>
      </c>
      <c r="M433">
        <f t="shared" si="202"/>
        <v>0.0337140664857747</v>
      </c>
      <c r="N433">
        <f t="shared" si="203"/>
        <v>0.0556386836650713</v>
      </c>
      <c r="O433">
        <f t="shared" si="204"/>
        <v>0.08430998584067234</v>
      </c>
      <c r="P433">
        <f t="shared" si="205"/>
        <v>0.11593364043561238</v>
      </c>
      <c r="Q433">
        <f t="shared" si="206"/>
        <v>0.1426933892269509</v>
      </c>
      <c r="R433">
        <f t="shared" si="207"/>
        <v>0.15458876800027307</v>
      </c>
      <c r="S433">
        <f t="shared" si="208"/>
        <v>0.14428566389763842</v>
      </c>
      <c r="T433">
        <f t="shared" si="209"/>
        <v>0.11272479339596236</v>
      </c>
      <c r="U433">
        <f t="shared" si="210"/>
        <v>0.07073005581347128</v>
      </c>
      <c r="V433">
        <f t="shared" si="211"/>
        <v>0.0334005906294604</v>
      </c>
      <c r="W433">
        <f t="shared" si="212"/>
        <v>0.010547627627503602</v>
      </c>
      <c r="X433">
        <f t="shared" si="213"/>
        <v>0.001670050480545355</v>
      </c>
      <c r="Y433">
        <f t="shared" si="214"/>
        <v>0.9999999999999931</v>
      </c>
      <c r="Z433">
        <f t="shared" si="215"/>
        <v>0.00011304617459711552</v>
      </c>
    </row>
    <row r="434" spans="1:26" ht="13.5">
      <c r="A434">
        <f ca="1" t="shared" si="190"/>
        <v>54.02464882884625</v>
      </c>
      <c r="B434">
        <f ca="1" t="shared" si="191"/>
        <v>16</v>
      </c>
      <c r="C434">
        <f t="shared" si="192"/>
        <v>42.600000000000335</v>
      </c>
      <c r="D434">
        <f t="shared" si="193"/>
        <v>0.0014795635552944876</v>
      </c>
      <c r="E434">
        <f t="shared" si="194"/>
        <v>0.00011287891537108755</v>
      </c>
      <c r="F434">
        <f t="shared" si="195"/>
        <v>0.0002351580231670682</v>
      </c>
      <c r="G434">
        <f t="shared" si="196"/>
        <v>0.0005079292311908673</v>
      </c>
      <c r="H434">
        <f t="shared" si="197"/>
        <v>0.001107545146921097</v>
      </c>
      <c r="I434">
        <f t="shared" si="198"/>
        <v>0.002385294360434368</v>
      </c>
      <c r="J434">
        <f t="shared" si="199"/>
        <v>0.004988094455850974</v>
      </c>
      <c r="K434">
        <f t="shared" si="200"/>
        <v>0.009992163670621975</v>
      </c>
      <c r="L434">
        <f t="shared" si="201"/>
        <v>0.018957313670608707</v>
      </c>
      <c r="M434">
        <f t="shared" si="202"/>
        <v>0.033713952146434</v>
      </c>
      <c r="N434">
        <f t="shared" si="203"/>
        <v>0.05563849497089461</v>
      </c>
      <c r="O434">
        <f t="shared" si="204"/>
        <v>0.08430969991147376</v>
      </c>
      <c r="P434">
        <f t="shared" si="205"/>
        <v>0.11593324725934165</v>
      </c>
      <c r="Q434">
        <f t="shared" si="206"/>
        <v>0.14269290529938602</v>
      </c>
      <c r="R434">
        <f t="shared" si="207"/>
        <v>0.15458824373224364</v>
      </c>
      <c r="S434">
        <f t="shared" si="208"/>
        <v>0.14428517457226336</v>
      </c>
      <c r="T434">
        <f t="shared" si="209"/>
        <v>0.11272441110567723</v>
      </c>
      <c r="U434">
        <f t="shared" si="210"/>
        <v>0.07072981594278233</v>
      </c>
      <c r="V434">
        <f t="shared" si="211"/>
        <v>0.03340047735636115</v>
      </c>
      <c r="W434">
        <f t="shared" si="212"/>
        <v>0.010547591856843792</v>
      </c>
      <c r="X434">
        <f t="shared" si="213"/>
        <v>0.0016700448168309842</v>
      </c>
      <c r="Y434">
        <f t="shared" si="214"/>
        <v>0.9999999999999933</v>
      </c>
      <c r="Z434">
        <f t="shared" si="215"/>
        <v>0.00011304617437075197</v>
      </c>
    </row>
    <row r="435" spans="1:26" ht="13.5">
      <c r="A435">
        <f ca="1" t="shared" si="190"/>
        <v>54.25887252974792</v>
      </c>
      <c r="B435">
        <f ca="1" t="shared" si="191"/>
        <v>15</v>
      </c>
      <c r="C435">
        <f t="shared" si="192"/>
        <v>42.70000000000034</v>
      </c>
      <c r="D435">
        <f t="shared" si="193"/>
        <v>0.0014829499227556203</v>
      </c>
      <c r="E435">
        <f t="shared" si="194"/>
        <v>0.0001128785323397257</v>
      </c>
      <c r="F435">
        <f t="shared" si="195"/>
        <v>0.00023515722537440322</v>
      </c>
      <c r="G435">
        <f t="shared" si="196"/>
        <v>0.0005079275082306219</v>
      </c>
      <c r="H435">
        <f t="shared" si="197"/>
        <v>0.0011075413902946407</v>
      </c>
      <c r="I435">
        <f t="shared" si="198"/>
        <v>0.0023852862702742512</v>
      </c>
      <c r="J435">
        <f t="shared" si="199"/>
        <v>0.004988077538333892</v>
      </c>
      <c r="K435">
        <f t="shared" si="200"/>
        <v>0.009992129782061859</v>
      </c>
      <c r="L435">
        <f t="shared" si="201"/>
        <v>0.018957249377440616</v>
      </c>
      <c r="M435">
        <f t="shared" si="202"/>
        <v>0.03371383780757256</v>
      </c>
      <c r="N435">
        <f t="shared" si="203"/>
        <v>0.055638306277450096</v>
      </c>
      <c r="O435">
        <f t="shared" si="204"/>
        <v>0.0843094139833182</v>
      </c>
      <c r="P435">
        <f t="shared" si="205"/>
        <v>0.11593285408443472</v>
      </c>
      <c r="Q435">
        <f t="shared" si="206"/>
        <v>0.14269242137343116</v>
      </c>
      <c r="R435">
        <f t="shared" si="207"/>
        <v>0.15458771946589814</v>
      </c>
      <c r="S435">
        <f t="shared" si="208"/>
        <v>0.14428468524841348</v>
      </c>
      <c r="T435">
        <f t="shared" si="209"/>
        <v>0.1127240288165532</v>
      </c>
      <c r="U435">
        <f t="shared" si="210"/>
        <v>0.07072957607280557</v>
      </c>
      <c r="V435">
        <f t="shared" si="211"/>
        <v>0.03340036408359159</v>
      </c>
      <c r="W435">
        <f t="shared" si="212"/>
        <v>0.010547556086286268</v>
      </c>
      <c r="X435">
        <f t="shared" si="213"/>
        <v>0.0016700391531325538</v>
      </c>
      <c r="Y435">
        <f t="shared" si="214"/>
        <v>0.9999999999999932</v>
      </c>
      <c r="Z435">
        <f t="shared" si="215"/>
        <v>0.00011304617415495661</v>
      </c>
    </row>
    <row r="436" spans="1:26" ht="13.5">
      <c r="A436">
        <f ca="1" t="shared" si="190"/>
        <v>54.435032585108495</v>
      </c>
      <c r="B436">
        <f ca="1" t="shared" si="191"/>
        <v>16</v>
      </c>
      <c r="C436">
        <f t="shared" si="192"/>
        <v>42.80000000000034</v>
      </c>
      <c r="D436">
        <f t="shared" si="193"/>
        <v>0.0014863362787258122</v>
      </c>
      <c r="E436">
        <f t="shared" si="194"/>
        <v>0.00011287814931972417</v>
      </c>
      <c r="F436">
        <f t="shared" si="195"/>
        <v>0.00023515642759757636</v>
      </c>
      <c r="G436">
        <f t="shared" si="196"/>
        <v>0.0005079257852938068</v>
      </c>
      <c r="H436">
        <f t="shared" si="197"/>
        <v>0.001107537633704945</v>
      </c>
      <c r="I436">
        <f t="shared" si="198"/>
        <v>0.002385278180174655</v>
      </c>
      <c r="J436">
        <f t="shared" si="199"/>
        <v>0.004988060620919391</v>
      </c>
      <c r="K436">
        <f t="shared" si="200"/>
        <v>0.009992095893676705</v>
      </c>
      <c r="L436">
        <f t="shared" si="201"/>
        <v>0.01895718508456611</v>
      </c>
      <c r="M436">
        <f t="shared" si="202"/>
        <v>0.03371372346918608</v>
      </c>
      <c r="N436">
        <f t="shared" si="203"/>
        <v>0.05563811758473344</v>
      </c>
      <c r="O436">
        <f t="shared" si="204"/>
        <v>0.08430912805620222</v>
      </c>
      <c r="P436">
        <f t="shared" si="205"/>
        <v>0.11593246091089021</v>
      </c>
      <c r="Q436">
        <f t="shared" si="206"/>
        <v>0.14269193744908773</v>
      </c>
      <c r="R436">
        <f t="shared" si="207"/>
        <v>0.15458719520124095</v>
      </c>
      <c r="S436">
        <f t="shared" si="208"/>
        <v>0.14428419592609512</v>
      </c>
      <c r="T436">
        <f t="shared" si="209"/>
        <v>0.11272364652859654</v>
      </c>
      <c r="U436">
        <f t="shared" si="210"/>
        <v>0.07072933620354578</v>
      </c>
      <c r="V436">
        <f t="shared" si="211"/>
        <v>0.03340025081115425</v>
      </c>
      <c r="W436">
        <f t="shared" si="212"/>
        <v>0.010547520315831917</v>
      </c>
      <c r="X436">
        <f t="shared" si="213"/>
        <v>0.001670033489450217</v>
      </c>
      <c r="Y436">
        <f t="shared" si="214"/>
        <v>0.9999999999999932</v>
      </c>
      <c r="Z436">
        <f t="shared" si="215"/>
        <v>0.00011304617394923608</v>
      </c>
    </row>
    <row r="437" spans="1:26" ht="13.5">
      <c r="A437">
        <f ca="1" t="shared" si="190"/>
        <v>54.44522499260423</v>
      </c>
      <c r="B437">
        <f ca="1" t="shared" si="191"/>
        <v>15</v>
      </c>
      <c r="C437">
        <f t="shared" si="192"/>
        <v>42.90000000000034</v>
      </c>
      <c r="D437">
        <f t="shared" si="193"/>
        <v>0.001489722623205404</v>
      </c>
      <c r="E437">
        <f t="shared" si="194"/>
        <v>0.00011287776631061323</v>
      </c>
      <c r="F437">
        <f t="shared" si="195"/>
        <v>0.00023515562983597447</v>
      </c>
      <c r="G437">
        <f t="shared" si="196"/>
        <v>0.0005079240623796005</v>
      </c>
      <c r="H437">
        <f t="shared" si="197"/>
        <v>0.0011075338771508883</v>
      </c>
      <c r="I437">
        <f t="shared" si="198"/>
        <v>0.002385270090134034</v>
      </c>
      <c r="J437">
        <f t="shared" si="199"/>
        <v>0.00498804370360536</v>
      </c>
      <c r="K437">
        <f t="shared" si="200"/>
        <v>0.009992062005463705</v>
      </c>
      <c r="L437">
        <f t="shared" si="201"/>
        <v>0.01895712079198165</v>
      </c>
      <c r="M437">
        <f t="shared" si="202"/>
        <v>0.0337136091312705</v>
      </c>
      <c r="N437">
        <f t="shared" si="203"/>
        <v>0.055637928892740524</v>
      </c>
      <c r="O437">
        <f t="shared" si="204"/>
        <v>0.08430884213012257</v>
      </c>
      <c r="P437">
        <f t="shared" si="205"/>
        <v>0.11593206773870676</v>
      </c>
      <c r="Q437">
        <f t="shared" si="206"/>
        <v>0.14269145352635712</v>
      </c>
      <c r="R437">
        <f t="shared" si="207"/>
        <v>0.15458667093827627</v>
      </c>
      <c r="S437">
        <f t="shared" si="208"/>
        <v>0.1442837066053142</v>
      </c>
      <c r="T437">
        <f t="shared" si="209"/>
        <v>0.11272326424181334</v>
      </c>
      <c r="U437">
        <f t="shared" si="210"/>
        <v>0.07072909633500743</v>
      </c>
      <c r="V437">
        <f t="shared" si="211"/>
        <v>0.033400137539051564</v>
      </c>
      <c r="W437">
        <f t="shared" si="212"/>
        <v>0.010547484545481588</v>
      </c>
      <c r="X437">
        <f t="shared" si="213"/>
        <v>0.0016700278257841187</v>
      </c>
      <c r="Y437">
        <f t="shared" si="214"/>
        <v>0.9999999999999932</v>
      </c>
      <c r="Z437">
        <f aca="true" t="shared" si="216" ref="Z437:Z500">E437/(1-D437)</f>
        <v>0.00011304617375312006</v>
      </c>
    </row>
    <row r="438" spans="1:26" ht="13.5">
      <c r="A438">
        <f ca="1" t="shared" si="190"/>
        <v>54.97706470348973</v>
      </c>
      <c r="B438">
        <f ca="1" t="shared" si="191"/>
        <v>14</v>
      </c>
      <c r="C438">
        <f t="shared" si="192"/>
        <v>43.00000000000034</v>
      </c>
      <c r="D438">
        <f t="shared" si="193"/>
        <v>0.0014931089561947223</v>
      </c>
      <c r="E438">
        <f t="shared" si="194"/>
        <v>0.00011287738331194505</v>
      </c>
      <c r="F438">
        <f t="shared" si="195"/>
        <v>0.0002351548320890129</v>
      </c>
      <c r="G438">
        <f t="shared" si="196"/>
        <v>0.0005079223394872203</v>
      </c>
      <c r="H438">
        <f t="shared" si="197"/>
        <v>0.0011075301206314007</v>
      </c>
      <c r="I438">
        <f t="shared" si="198"/>
        <v>0.0023852620001509153</v>
      </c>
      <c r="J438">
        <f t="shared" si="199"/>
        <v>0.0049880267863897845</v>
      </c>
      <c r="K438">
        <f t="shared" si="200"/>
        <v>0.009992028117420188</v>
      </c>
      <c r="L438">
        <f t="shared" si="201"/>
        <v>0.018957056499683878</v>
      </c>
      <c r="M438">
        <f t="shared" si="202"/>
        <v>0.03371349479382192</v>
      </c>
      <c r="N438">
        <f t="shared" si="203"/>
        <v>0.05563774020146745</v>
      </c>
      <c r="O438">
        <f t="shared" si="204"/>
        <v>0.08430855620507613</v>
      </c>
      <c r="P438">
        <f t="shared" si="205"/>
        <v>0.11593167456788303</v>
      </c>
      <c r="Q438">
        <f t="shared" si="206"/>
        <v>0.14269096960524064</v>
      </c>
      <c r="R438">
        <f t="shared" si="207"/>
        <v>0.1545861466770081</v>
      </c>
      <c r="S438">
        <f t="shared" si="208"/>
        <v>0.14428321728607643</v>
      </c>
      <c r="T438">
        <f t="shared" si="209"/>
        <v>0.11272288195620928</v>
      </c>
      <c r="U438">
        <f t="shared" si="210"/>
        <v>0.07072885646719486</v>
      </c>
      <c r="V438">
        <f t="shared" si="211"/>
        <v>0.03340002426728584</v>
      </c>
      <c r="W438">
        <f t="shared" si="212"/>
        <v>0.010547448775236086</v>
      </c>
      <c r="X438">
        <f t="shared" si="213"/>
        <v>0.0016700221621343985</v>
      </c>
      <c r="Y438">
        <f t="shared" si="214"/>
        <v>0.9999999999999931</v>
      </c>
      <c r="Z438">
        <f t="shared" si="216"/>
        <v>0.00011304617356616023</v>
      </c>
    </row>
    <row r="439" spans="1:26" ht="13.5">
      <c r="A439">
        <f ca="1" t="shared" si="190"/>
        <v>55.052214372835834</v>
      </c>
      <c r="B439">
        <f ca="1" t="shared" si="191"/>
        <v>13</v>
      </c>
      <c r="C439">
        <f t="shared" si="192"/>
        <v>43.10000000000034</v>
      </c>
      <c r="D439">
        <f t="shared" si="193"/>
        <v>0.0014964952776940807</v>
      </c>
      <c r="E439">
        <f t="shared" si="194"/>
        <v>0.00011287700032329269</v>
      </c>
      <c r="F439">
        <f t="shared" si="195"/>
        <v>0.00023515403435613442</v>
      </c>
      <c r="G439">
        <f t="shared" si="196"/>
        <v>0.0005079206166159197</v>
      </c>
      <c r="H439">
        <f t="shared" si="197"/>
        <v>0.0011075263641454629</v>
      </c>
      <c r="I439">
        <f t="shared" si="198"/>
        <v>0.002385253910223894</v>
      </c>
      <c r="J439">
        <f t="shared" si="199"/>
        <v>0.0049880098692707455</v>
      </c>
      <c r="K439">
        <f t="shared" si="200"/>
        <v>0.009991994229543602</v>
      </c>
      <c r="L439">
        <f t="shared" si="201"/>
        <v>0.01895699220766959</v>
      </c>
      <c r="M439">
        <f t="shared" si="202"/>
        <v>0.03371338045683665</v>
      </c>
      <c r="N439">
        <f t="shared" si="203"/>
        <v>0.05563755151091046</v>
      </c>
      <c r="O439">
        <f t="shared" si="204"/>
        <v>0.08430827028105993</v>
      </c>
      <c r="P439">
        <f t="shared" si="205"/>
        <v>0.11593128139841782</v>
      </c>
      <c r="Q439">
        <f t="shared" si="206"/>
        <v>0.14269048568573955</v>
      </c>
      <c r="R439">
        <f t="shared" si="207"/>
        <v>0.15458562241744017</v>
      </c>
      <c r="S439">
        <f t="shared" si="208"/>
        <v>0.14428272796838723</v>
      </c>
      <c r="T439">
        <f t="shared" si="209"/>
        <v>0.1127224996717899</v>
      </c>
      <c r="U439">
        <f t="shared" si="210"/>
        <v>0.0707286166001121</v>
      </c>
      <c r="V439">
        <f t="shared" si="211"/>
        <v>0.033399910995859296</v>
      </c>
      <c r="W439">
        <f t="shared" si="212"/>
        <v>0.010547413005096179</v>
      </c>
      <c r="X439">
        <f t="shared" si="213"/>
        <v>0.0016700164985011877</v>
      </c>
      <c r="Y439">
        <f t="shared" si="214"/>
        <v>0.9999999999999932</v>
      </c>
      <c r="Z439">
        <f t="shared" si="216"/>
        <v>0.00011304617338792911</v>
      </c>
    </row>
    <row r="440" spans="1:26" ht="13.5">
      <c r="A440">
        <f ca="1" t="shared" si="190"/>
        <v>55.25921326569261</v>
      </c>
      <c r="B440">
        <f ca="1" t="shared" si="191"/>
        <v>12</v>
      </c>
      <c r="C440">
        <f t="shared" si="192"/>
        <v>43.200000000000344</v>
      </c>
      <c r="D440">
        <f t="shared" si="193"/>
        <v>0.0014998815877037795</v>
      </c>
      <c r="E440">
        <f t="shared" si="194"/>
        <v>0.00011287661734424916</v>
      </c>
      <c r="F440">
        <f t="shared" si="195"/>
        <v>0.00023515323663680774</v>
      </c>
      <c r="G440">
        <f t="shared" si="196"/>
        <v>0.0005079188937649871</v>
      </c>
      <c r="H440">
        <f t="shared" si="197"/>
        <v>0.001107522607692103</v>
      </c>
      <c r="I440">
        <f t="shared" si="198"/>
        <v>0.002385245820351632</v>
      </c>
      <c r="J440">
        <f t="shared" si="199"/>
        <v>0.004987992952246414</v>
      </c>
      <c r="K440">
        <f t="shared" si="200"/>
        <v>0.00999196034183152</v>
      </c>
      <c r="L440">
        <f t="shared" si="201"/>
        <v>0.018956927915935718</v>
      </c>
      <c r="M440">
        <f t="shared" si="202"/>
        <v>0.033713266120311156</v>
      </c>
      <c r="N440">
        <f t="shared" si="203"/>
        <v>0.055637362821066016</v>
      </c>
      <c r="O440">
        <f t="shared" si="204"/>
        <v>0.08430798435807112</v>
      </c>
      <c r="P440">
        <f t="shared" si="205"/>
        <v>0.11593088823030995</v>
      </c>
      <c r="Q440">
        <f t="shared" si="206"/>
        <v>0.14269000176785507</v>
      </c>
      <c r="R440">
        <f t="shared" si="207"/>
        <v>0.1545850981595762</v>
      </c>
      <c r="S440">
        <f t="shared" si="208"/>
        <v>0.1442822386522518</v>
      </c>
      <c r="T440">
        <f t="shared" si="209"/>
        <v>0.11272211738856036</v>
      </c>
      <c r="U440">
        <f t="shared" si="210"/>
        <v>0.07072837673376313</v>
      </c>
      <c r="V440">
        <f t="shared" si="211"/>
        <v>0.03339979772477402</v>
      </c>
      <c r="W440">
        <f t="shared" si="212"/>
        <v>0.010547377235062607</v>
      </c>
      <c r="X440">
        <f t="shared" si="213"/>
        <v>0.001670010834884612</v>
      </c>
      <c r="Y440">
        <f t="shared" si="214"/>
        <v>0.999999999999993</v>
      </c>
      <c r="Z440">
        <f t="shared" si="216"/>
        <v>0.00011304617321801923</v>
      </c>
    </row>
    <row r="441" spans="1:26" ht="13.5">
      <c r="A441">
        <f ca="1" t="shared" si="190"/>
        <v>55.54530870160605</v>
      </c>
      <c r="B441">
        <f ca="1" t="shared" si="191"/>
        <v>11</v>
      </c>
      <c r="C441">
        <f t="shared" si="192"/>
        <v>43.300000000000345</v>
      </c>
      <c r="D441">
        <f t="shared" si="193"/>
        <v>0.001503267886224107</v>
      </c>
      <c r="E441">
        <f t="shared" si="194"/>
        <v>0.00011287623437442649</v>
      </c>
      <c r="F441">
        <f t="shared" si="195"/>
        <v>0.0002351524389305264</v>
      </c>
      <c r="G441">
        <f t="shared" si="196"/>
        <v>0.0005079171709337442</v>
      </c>
      <c r="H441">
        <f t="shared" si="197"/>
        <v>0.001107518851270394</v>
      </c>
      <c r="I441">
        <f t="shared" si="198"/>
        <v>0.0023852377305328526</v>
      </c>
      <c r="J441">
        <f t="shared" si="199"/>
        <v>0.004987976035315047</v>
      </c>
      <c r="K441">
        <f t="shared" si="200"/>
        <v>0.009991926454281624</v>
      </c>
      <c r="L441">
        <f t="shared" si="201"/>
        <v>0.018956863624479355</v>
      </c>
      <c r="M441">
        <f t="shared" si="202"/>
        <v>0.03371315178424208</v>
      </c>
      <c r="N441">
        <f t="shared" si="203"/>
        <v>0.0556371741319307</v>
      </c>
      <c r="O441">
        <f t="shared" si="204"/>
        <v>0.08430769843610703</v>
      </c>
      <c r="P441">
        <f t="shared" si="205"/>
        <v>0.11593049506355828</v>
      </c>
      <c r="Q441">
        <f t="shared" si="206"/>
        <v>0.14268951785158832</v>
      </c>
      <c r="R441">
        <f t="shared" si="207"/>
        <v>0.15458457390341954</v>
      </c>
      <c r="S441">
        <f t="shared" si="208"/>
        <v>0.14428174933767504</v>
      </c>
      <c r="T441">
        <f t="shared" si="209"/>
        <v>0.1127217351065257</v>
      </c>
      <c r="U441">
        <f t="shared" si="210"/>
        <v>0.07072813686815162</v>
      </c>
      <c r="V441">
        <f t="shared" si="211"/>
        <v>0.03339968445403202</v>
      </c>
      <c r="W441">
        <f t="shared" si="212"/>
        <v>0.010547341465136063</v>
      </c>
      <c r="X441">
        <f t="shared" si="213"/>
        <v>0.0016700051712847924</v>
      </c>
      <c r="Y441">
        <f t="shared" si="214"/>
        <v>0.9999999999999931</v>
      </c>
      <c r="Z441">
        <f t="shared" si="216"/>
        <v>0.00011304617305604217</v>
      </c>
    </row>
    <row r="442" spans="1:26" ht="13.5">
      <c r="A442">
        <f ca="1" t="shared" si="190"/>
        <v>56.06893912000617</v>
      </c>
      <c r="B442">
        <f ca="1" t="shared" si="191"/>
        <v>10</v>
      </c>
      <c r="C442">
        <f t="shared" si="192"/>
        <v>43.40000000000035</v>
      </c>
      <c r="D442">
        <f t="shared" si="193"/>
        <v>0.0015066541732553398</v>
      </c>
      <c r="E442">
        <f t="shared" si="194"/>
        <v>0.00011287585141345476</v>
      </c>
      <c r="F442">
        <f t="shared" si="195"/>
        <v>0.00023515164123680756</v>
      </c>
      <c r="G442">
        <f t="shared" si="196"/>
        <v>0.0005079154481215445</v>
      </c>
      <c r="H442">
        <f t="shared" si="197"/>
        <v>0.0011075150948794534</v>
      </c>
      <c r="I442">
        <f t="shared" si="198"/>
        <v>0.0023852296407663393</v>
      </c>
      <c r="J442">
        <f t="shared" si="199"/>
        <v>0.004987959118474979</v>
      </c>
      <c r="K442">
        <f t="shared" si="200"/>
        <v>0.00999189256689171</v>
      </c>
      <c r="L442">
        <f t="shared" si="201"/>
        <v>0.01895679933329772</v>
      </c>
      <c r="M442">
        <f t="shared" si="202"/>
        <v>0.03371303744862619</v>
      </c>
      <c r="N442">
        <f t="shared" si="203"/>
        <v>0.055636985443501284</v>
      </c>
      <c r="O442">
        <f t="shared" si="204"/>
        <v>0.08430741251516503</v>
      </c>
      <c r="P442">
        <f t="shared" si="205"/>
        <v>0.11593010189816175</v>
      </c>
      <c r="Q442">
        <f t="shared" si="206"/>
        <v>0.14268903393694038</v>
      </c>
      <c r="R442">
        <f t="shared" si="207"/>
        <v>0.1545840496489736</v>
      </c>
      <c r="S442">
        <f t="shared" si="208"/>
        <v>0.14428126002466168</v>
      </c>
      <c r="T442">
        <f t="shared" si="209"/>
        <v>0.11272135282569061</v>
      </c>
      <c r="U442">
        <f t="shared" si="210"/>
        <v>0.07072789700328114</v>
      </c>
      <c r="V442">
        <f t="shared" si="211"/>
        <v>0.03339957118363519</v>
      </c>
      <c r="W442">
        <f t="shared" si="212"/>
        <v>0.01054730569531722</v>
      </c>
      <c r="X442">
        <f t="shared" si="213"/>
        <v>0.001669999507701843</v>
      </c>
      <c r="Y442">
        <f t="shared" si="214"/>
        <v>0.9999999999999934</v>
      </c>
      <c r="Z442">
        <f t="shared" si="216"/>
        <v>0.00011304617290162755</v>
      </c>
    </row>
    <row r="443" spans="1:26" ht="13.5">
      <c r="A443">
        <f ca="1" t="shared" si="190"/>
        <v>56.101165353677</v>
      </c>
      <c r="B443">
        <f ca="1" t="shared" si="191"/>
        <v>9</v>
      </c>
      <c r="C443">
        <f t="shared" si="192"/>
        <v>43.50000000000035</v>
      </c>
      <c r="D443">
        <f t="shared" si="193"/>
        <v>0.0015100404487977434</v>
      </c>
      <c r="E443">
        <f t="shared" si="194"/>
        <v>0.00011287546846098137</v>
      </c>
      <c r="F443">
        <f t="shared" si="195"/>
        <v>0.00023515084355519097</v>
      </c>
      <c r="G443">
        <f t="shared" si="196"/>
        <v>0.0005079137253277714</v>
      </c>
      <c r="H443">
        <f t="shared" si="197"/>
        <v>0.0011075113385184386</v>
      </c>
      <c r="I443">
        <f t="shared" si="198"/>
        <v>0.002385221551050932</v>
      </c>
      <c r="J443">
        <f t="shared" si="199"/>
        <v>0.004987942201724627</v>
      </c>
      <c r="K443">
        <f t="shared" si="200"/>
        <v>0.009991858679659666</v>
      </c>
      <c r="L443">
        <f t="shared" si="201"/>
        <v>0.018956735042388158</v>
      </c>
      <c r="M443">
        <f t="shared" si="202"/>
        <v>0.03371292311346045</v>
      </c>
      <c r="N443">
        <f t="shared" si="203"/>
        <v>0.05563679675577468</v>
      </c>
      <c r="O443">
        <f t="shared" si="204"/>
        <v>0.08430712659524275</v>
      </c>
      <c r="P443">
        <f t="shared" si="205"/>
        <v>0.11592970873411931</v>
      </c>
      <c r="Q443">
        <f t="shared" si="206"/>
        <v>0.14268855002391231</v>
      </c>
      <c r="R443">
        <f t="shared" si="207"/>
        <v>0.15458352539624137</v>
      </c>
      <c r="S443">
        <f t="shared" si="208"/>
        <v>0.1442807707132162</v>
      </c>
      <c r="T443">
        <f t="shared" si="209"/>
        <v>0.11272097054605963</v>
      </c>
      <c r="U443">
        <f t="shared" si="210"/>
        <v>0.07072765713915506</v>
      </c>
      <c r="V443">
        <f t="shared" si="211"/>
        <v>0.03339945791358536</v>
      </c>
      <c r="W443">
        <f t="shared" si="212"/>
        <v>0.010547269925606709</v>
      </c>
      <c r="X443">
        <f t="shared" si="213"/>
        <v>0.001669993844135873</v>
      </c>
      <c r="Y443">
        <f t="shared" si="214"/>
        <v>0.9999999999999933</v>
      </c>
      <c r="Z443">
        <f t="shared" si="216"/>
        <v>0.00011304617275442233</v>
      </c>
    </row>
    <row r="444" spans="1:26" ht="13.5">
      <c r="A444">
        <f ca="1" t="shared" si="190"/>
        <v>56.1489340718672</v>
      </c>
      <c r="B444">
        <f ca="1" t="shared" si="191"/>
        <v>8</v>
      </c>
      <c r="C444">
        <f t="shared" si="192"/>
        <v>43.60000000000035</v>
      </c>
      <c r="D444">
        <f t="shared" si="193"/>
        <v>0.0015134267128515727</v>
      </c>
      <c r="E444">
        <f t="shared" si="194"/>
        <v>0.00011287508551667015</v>
      </c>
      <c r="F444">
        <f t="shared" si="195"/>
        <v>0.0002351500458852378</v>
      </c>
      <c r="G444">
        <f t="shared" si="196"/>
        <v>0.0005079120025518372</v>
      </c>
      <c r="H444">
        <f t="shared" si="197"/>
        <v>0.0011075075821865472</v>
      </c>
      <c r="I444">
        <f t="shared" si="198"/>
        <v>0.002385213461385526</v>
      </c>
      <c r="J444">
        <f t="shared" si="199"/>
        <v>0.0049879252850624795</v>
      </c>
      <c r="K444">
        <f t="shared" si="200"/>
        <v>0.009991824792583488</v>
      </c>
      <c r="L444">
        <f t="shared" si="201"/>
        <v>0.01895667075174815</v>
      </c>
      <c r="M444">
        <f t="shared" si="202"/>
        <v>0.03371280877874193</v>
      </c>
      <c r="N444">
        <f t="shared" si="203"/>
        <v>0.05563660806874796</v>
      </c>
      <c r="O444">
        <f t="shared" si="204"/>
        <v>0.08430684067633776</v>
      </c>
      <c r="P444">
        <f t="shared" si="205"/>
        <v>0.11592931557143006</v>
      </c>
      <c r="Q444">
        <f t="shared" si="206"/>
        <v>0.14268806611250506</v>
      </c>
      <c r="R444">
        <f t="shared" si="207"/>
        <v>0.154583001145226</v>
      </c>
      <c r="S444">
        <f t="shared" si="208"/>
        <v>0.14428028140334284</v>
      </c>
      <c r="T444">
        <f t="shared" si="209"/>
        <v>0.11272058826763708</v>
      </c>
      <c r="U444">
        <f t="shared" si="210"/>
        <v>0.07072741727577661</v>
      </c>
      <c r="V444">
        <f t="shared" si="211"/>
        <v>0.03339934464388428</v>
      </c>
      <c r="W444">
        <f t="shared" si="212"/>
        <v>0.010547234156005137</v>
      </c>
      <c r="X444">
        <f t="shared" si="213"/>
        <v>0.0016699881805869866</v>
      </c>
      <c r="Y444">
        <f t="shared" si="214"/>
        <v>0.9999999999999931</v>
      </c>
      <c r="Z444">
        <f t="shared" si="216"/>
        <v>0.00011304617261408995</v>
      </c>
    </row>
    <row r="445" spans="1:26" ht="13.5">
      <c r="A445">
        <f ca="1" t="shared" si="190"/>
        <v>56.19674380289926</v>
      </c>
      <c r="B445">
        <f ca="1" t="shared" si="191"/>
        <v>7</v>
      </c>
      <c r="C445">
        <f t="shared" si="192"/>
        <v>43.70000000000035</v>
      </c>
      <c r="D445">
        <f t="shared" si="193"/>
        <v>0.0015168129654170729</v>
      </c>
      <c r="E445">
        <f t="shared" si="194"/>
        <v>0.00011287470258020065</v>
      </c>
      <c r="F445">
        <f t="shared" si="195"/>
        <v>0.00023514924822652975</v>
      </c>
      <c r="G445">
        <f t="shared" si="196"/>
        <v>0.0005079102797931818</v>
      </c>
      <c r="H445">
        <f t="shared" si="197"/>
        <v>0.0011075038258830138</v>
      </c>
      <c r="I445">
        <f t="shared" si="198"/>
        <v>0.002385205371769066</v>
      </c>
      <c r="J445">
        <f t="shared" si="199"/>
        <v>0.004987908368487096</v>
      </c>
      <c r="K445">
        <f t="shared" si="200"/>
        <v>0.009991790905661267</v>
      </c>
      <c r="L445">
        <f t="shared" si="201"/>
        <v>0.01895660646137529</v>
      </c>
      <c r="M445">
        <f t="shared" si="202"/>
        <v>0.03371269444446786</v>
      </c>
      <c r="N445">
        <f t="shared" si="203"/>
        <v>0.055636419382418305</v>
      </c>
      <c r="O445">
        <f t="shared" si="204"/>
        <v>0.0843065547584479</v>
      </c>
      <c r="P445">
        <f t="shared" si="205"/>
        <v>0.11592892241009298</v>
      </c>
      <c r="Q445">
        <f t="shared" si="206"/>
        <v>0.14268758220271965</v>
      </c>
      <c r="R445">
        <f t="shared" si="207"/>
        <v>0.15458247689593022</v>
      </c>
      <c r="S445">
        <f t="shared" si="208"/>
        <v>0.1442797920950457</v>
      </c>
      <c r="T445">
        <f t="shared" si="209"/>
        <v>0.11272020599042705</v>
      </c>
      <c r="U445">
        <f t="shared" si="210"/>
        <v>0.07072717741314888</v>
      </c>
      <c r="V445">
        <f t="shared" si="211"/>
        <v>0.03339923137453357</v>
      </c>
      <c r="W445">
        <f t="shared" si="212"/>
        <v>0.010547198386513083</v>
      </c>
      <c r="X445">
        <f t="shared" si="213"/>
        <v>0.0016699825170552827</v>
      </c>
      <c r="Y445">
        <f t="shared" si="214"/>
        <v>0.9999999999999933</v>
      </c>
      <c r="Z445">
        <f t="shared" si="216"/>
        <v>0.00011304617248030955</v>
      </c>
    </row>
    <row r="446" spans="1:26" ht="13.5">
      <c r="A446">
        <f ca="1" t="shared" si="190"/>
        <v>56.26971603938702</v>
      </c>
      <c r="B446">
        <f ca="1" t="shared" si="191"/>
        <v>6</v>
      </c>
      <c r="C446">
        <f t="shared" si="192"/>
        <v>43.80000000000035</v>
      </c>
      <c r="D446">
        <f t="shared" si="193"/>
        <v>0.001520199206494479</v>
      </c>
      <c r="E446">
        <f t="shared" si="194"/>
        <v>0.00011287431965126735</v>
      </c>
      <c r="F446">
        <f t="shared" si="195"/>
        <v>0.00023514845057866804</v>
      </c>
      <c r="G446">
        <f t="shared" si="196"/>
        <v>0.000507908557051271</v>
      </c>
      <c r="H446">
        <f t="shared" si="197"/>
        <v>0.0011075000696071091</v>
      </c>
      <c r="I446">
        <f t="shared" si="198"/>
        <v>0.002385197282200548</v>
      </c>
      <c r="J446">
        <f t="shared" si="199"/>
        <v>0.004987891451997104</v>
      </c>
      <c r="K446">
        <f t="shared" si="200"/>
        <v>0.009991757018891174</v>
      </c>
      <c r="L446">
        <f t="shared" si="201"/>
        <v>0.018956542171267278</v>
      </c>
      <c r="M446">
        <f t="shared" si="202"/>
        <v>0.033712580110635576</v>
      </c>
      <c r="N446">
        <f t="shared" si="203"/>
        <v>0.05563623069678306</v>
      </c>
      <c r="O446">
        <f t="shared" si="204"/>
        <v>0.084306268841571</v>
      </c>
      <c r="P446">
        <f t="shared" si="205"/>
        <v>0.11592852925010724</v>
      </c>
      <c r="Q446">
        <f t="shared" si="206"/>
        <v>0.1426870982945569</v>
      </c>
      <c r="R446">
        <f t="shared" si="207"/>
        <v>0.15458195264835686</v>
      </c>
      <c r="S446">
        <f t="shared" si="208"/>
        <v>0.14427930278832868</v>
      </c>
      <c r="T446">
        <f t="shared" si="209"/>
        <v>0.11271982371443348</v>
      </c>
      <c r="U446">
        <f t="shared" si="210"/>
        <v>0.07072693755127477</v>
      </c>
      <c r="V446">
        <f t="shared" si="211"/>
        <v>0.03339911810553482</v>
      </c>
      <c r="W446">
        <f t="shared" si="212"/>
        <v>0.010547162617131095</v>
      </c>
      <c r="X446">
        <f t="shared" si="213"/>
        <v>0.001669976853540856</v>
      </c>
      <c r="Y446">
        <f t="shared" si="214"/>
        <v>0.9999999999999932</v>
      </c>
      <c r="Z446">
        <f t="shared" si="216"/>
        <v>0.00011304617235277527</v>
      </c>
    </row>
    <row r="447" spans="1:26" ht="13.5">
      <c r="A447">
        <f ca="1" t="shared" si="190"/>
        <v>56.433972601747755</v>
      </c>
      <c r="B447">
        <f ca="1" t="shared" si="191"/>
        <v>7</v>
      </c>
      <c r="C447">
        <f t="shared" si="192"/>
        <v>43.900000000000354</v>
      </c>
      <c r="D447">
        <f t="shared" si="193"/>
        <v>0.001523585436084017</v>
      </c>
      <c r="E447">
        <f t="shared" si="194"/>
        <v>0.00011287393672957901</v>
      </c>
      <c r="F447">
        <f t="shared" si="195"/>
        <v>0.0002351476529412725</v>
      </c>
      <c r="G447">
        <f t="shared" si="196"/>
        <v>0.0005079068343255958</v>
      </c>
      <c r="H447">
        <f t="shared" si="197"/>
        <v>0.0011074963133581375</v>
      </c>
      <c r="I447">
        <f t="shared" si="198"/>
        <v>0.002385189192679014</v>
      </c>
      <c r="J447">
        <f t="shared" si="199"/>
        <v>0.004987874535591194</v>
      </c>
      <c r="K447">
        <f t="shared" si="200"/>
        <v>0.009991723132271473</v>
      </c>
      <c r="L447">
        <f t="shared" si="201"/>
        <v>0.018956477881421928</v>
      </c>
      <c r="M447">
        <f t="shared" si="202"/>
        <v>0.03371246577724257</v>
      </c>
      <c r="N447">
        <f t="shared" si="203"/>
        <v>0.05563604201183965</v>
      </c>
      <c r="O447">
        <f t="shared" si="204"/>
        <v>0.08430598292570504</v>
      </c>
      <c r="P447">
        <f t="shared" si="205"/>
        <v>0.11592813609147198</v>
      </c>
      <c r="Q447">
        <f t="shared" si="206"/>
        <v>0.1426866143880177</v>
      </c>
      <c r="R447">
        <f t="shared" si="207"/>
        <v>0.15458142840250838</v>
      </c>
      <c r="S447">
        <f t="shared" si="208"/>
        <v>0.1442788134831955</v>
      </c>
      <c r="T447">
        <f t="shared" si="209"/>
        <v>0.11271944143966009</v>
      </c>
      <c r="U447">
        <f t="shared" si="210"/>
        <v>0.07072669769015708</v>
      </c>
      <c r="V447">
        <f t="shared" si="211"/>
        <v>0.03339900483688955</v>
      </c>
      <c r="W447">
        <f t="shared" si="212"/>
        <v>0.010547126847859698</v>
      </c>
      <c r="X447">
        <f t="shared" si="213"/>
        <v>0.0016699711900437964</v>
      </c>
      <c r="Y447">
        <f t="shared" si="214"/>
        <v>0.9999999999999931</v>
      </c>
      <c r="Z447">
        <f t="shared" si="216"/>
        <v>0.00011304617223119551</v>
      </c>
    </row>
    <row r="448" spans="1:26" ht="13.5">
      <c r="A448">
        <f ca="1" t="shared" si="190"/>
        <v>56.44521093957387</v>
      </c>
      <c r="B448">
        <f ca="1" t="shared" si="191"/>
        <v>8</v>
      </c>
      <c r="C448">
        <f t="shared" si="192"/>
        <v>44.000000000000355</v>
      </c>
      <c r="D448">
        <f t="shared" si="193"/>
        <v>0.0015269716541859045</v>
      </c>
      <c r="E448">
        <f t="shared" si="194"/>
        <v>0.00011287355381485799</v>
      </c>
      <c r="F448">
        <f t="shared" si="195"/>
        <v>0.00023514685531398073</v>
      </c>
      <c r="G448">
        <f t="shared" si="196"/>
        <v>0.0005079051116156708</v>
      </c>
      <c r="H448">
        <f t="shared" si="197"/>
        <v>0.0011074925571354362</v>
      </c>
      <c r="I448">
        <f t="shared" si="198"/>
        <v>0.002385181103203551</v>
      </c>
      <c r="J448">
        <f t="shared" si="199"/>
        <v>0.004987857619268116</v>
      </c>
      <c r="K448">
        <f t="shared" si="200"/>
        <v>0.009991689245800506</v>
      </c>
      <c r="L448">
        <f t="shared" si="201"/>
        <v>0.018956413591837154</v>
      </c>
      <c r="M448">
        <f t="shared" si="202"/>
        <v>0.03371235144428643</v>
      </c>
      <c r="N448">
        <f t="shared" si="203"/>
        <v>0.05563585332758567</v>
      </c>
      <c r="O448">
        <f t="shared" si="204"/>
        <v>0.0843056970108481</v>
      </c>
      <c r="P448">
        <f t="shared" si="205"/>
        <v>0.11592774293418641</v>
      </c>
      <c r="Q448">
        <f t="shared" si="206"/>
        <v>0.14268613048310283</v>
      </c>
      <c r="R448">
        <f t="shared" si="207"/>
        <v>0.15458090415838735</v>
      </c>
      <c r="S448">
        <f t="shared" si="208"/>
        <v>0.1442783241796496</v>
      </c>
      <c r="T448">
        <f t="shared" si="209"/>
        <v>0.11271905916611043</v>
      </c>
      <c r="U448">
        <f t="shared" si="210"/>
        <v>0.0707264578297985</v>
      </c>
      <c r="V448">
        <f t="shared" si="211"/>
        <v>0.03339889156859916</v>
      </c>
      <c r="W448">
        <f t="shared" si="212"/>
        <v>0.010547091078699396</v>
      </c>
      <c r="X448">
        <f t="shared" si="213"/>
        <v>0.0016699655265641899</v>
      </c>
      <c r="Y448">
        <f t="shared" si="214"/>
        <v>0.9999999999999932</v>
      </c>
      <c r="Z448">
        <f t="shared" si="216"/>
        <v>0.00011304617211529226</v>
      </c>
    </row>
    <row r="449" spans="1:26" ht="13.5">
      <c r="A449">
        <f ca="1" t="shared" si="190"/>
        <v>56.54544653086759</v>
      </c>
      <c r="B449">
        <f ca="1" t="shared" si="191"/>
        <v>9</v>
      </c>
      <c r="C449">
        <f t="shared" si="192"/>
        <v>44.10000000000036</v>
      </c>
      <c r="D449">
        <f t="shared" si="193"/>
        <v>0.0015303578608003503</v>
      </c>
      <c r="E449">
        <f t="shared" si="194"/>
        <v>0.00011287317090683959</v>
      </c>
      <c r="F449">
        <f t="shared" si="195"/>
        <v>0.00023514605769644727</v>
      </c>
      <c r="G449">
        <f t="shared" si="196"/>
        <v>0.0005079033889210333</v>
      </c>
      <c r="H449">
        <f t="shared" si="197"/>
        <v>0.0011074888009383731</v>
      </c>
      <c r="I449">
        <f t="shared" si="198"/>
        <v>0.002385173013773287</v>
      </c>
      <c r="J449">
        <f t="shared" si="199"/>
        <v>0.004987840703026684</v>
      </c>
      <c r="K449">
        <f t="shared" si="200"/>
        <v>0.009991655359476695</v>
      </c>
      <c r="L449">
        <f t="shared" si="201"/>
        <v>0.018956349302510965</v>
      </c>
      <c r="M449">
        <f t="shared" si="202"/>
        <v>0.033712237111764846</v>
      </c>
      <c r="N449">
        <f t="shared" si="203"/>
        <v>0.05563566464401879</v>
      </c>
      <c r="O449">
        <f t="shared" si="204"/>
        <v>0.08430541109699835</v>
      </c>
      <c r="P449">
        <f t="shared" si="205"/>
        <v>0.11592734977824974</v>
      </c>
      <c r="Q449">
        <f t="shared" si="206"/>
        <v>0.1426856465798131</v>
      </c>
      <c r="R449">
        <f t="shared" si="207"/>
        <v>0.15458037991599607</v>
      </c>
      <c r="S449">
        <f t="shared" si="208"/>
        <v>0.14427783487769438</v>
      </c>
      <c r="T449">
        <f t="shared" si="209"/>
        <v>0.11271867689378791</v>
      </c>
      <c r="U449">
        <f t="shared" si="210"/>
        <v>0.07072621797020152</v>
      </c>
      <c r="V449">
        <f t="shared" si="211"/>
        <v>0.033398778300665045</v>
      </c>
      <c r="W449">
        <f t="shared" si="212"/>
        <v>0.01054705530965066</v>
      </c>
      <c r="X449">
        <f t="shared" si="213"/>
        <v>0.0016699598631021188</v>
      </c>
      <c r="Y449">
        <f t="shared" si="214"/>
        <v>0.9999999999999932</v>
      </c>
      <c r="Z449">
        <f t="shared" si="216"/>
        <v>0.00011304617200480053</v>
      </c>
    </row>
    <row r="450" spans="1:26" ht="13.5">
      <c r="A450">
        <f ca="1" t="shared" si="190"/>
        <v>56.68320376036128</v>
      </c>
      <c r="B450">
        <f ca="1" t="shared" si="191"/>
        <v>10</v>
      </c>
      <c r="C450">
        <f t="shared" si="192"/>
        <v>44.20000000000036</v>
      </c>
      <c r="D450">
        <f t="shared" si="193"/>
        <v>0.0015337440559275554</v>
      </c>
      <c r="E450">
        <f t="shared" si="194"/>
        <v>0.00011287278800527148</v>
      </c>
      <c r="F450">
        <f t="shared" si="195"/>
        <v>0.0002351452600883427</v>
      </c>
      <c r="G450">
        <f t="shared" si="196"/>
        <v>0.000507901666241242</v>
      </c>
      <c r="H450">
        <f t="shared" si="197"/>
        <v>0.0011074850447663454</v>
      </c>
      <c r="I450">
        <f t="shared" si="198"/>
        <v>0.0023851649243873943</v>
      </c>
      <c r="J450">
        <f t="shared" si="199"/>
        <v>0.004987823786865762</v>
      </c>
      <c r="K450">
        <f t="shared" si="200"/>
        <v>0.009991621473298531</v>
      </c>
      <c r="L450">
        <f t="shared" si="201"/>
        <v>0.018956285013441473</v>
      </c>
      <c r="M450">
        <f t="shared" si="202"/>
        <v>0.03371212277967564</v>
      </c>
      <c r="N450">
        <f t="shared" si="203"/>
        <v>0.05563547596113681</v>
      </c>
      <c r="O450">
        <f t="shared" si="204"/>
        <v>0.08430512518415399</v>
      </c>
      <c r="P450">
        <f t="shared" si="205"/>
        <v>0.11592695662366126</v>
      </c>
      <c r="Q450">
        <f t="shared" si="206"/>
        <v>0.14268516267814926</v>
      </c>
      <c r="R450">
        <f t="shared" si="207"/>
        <v>0.1545798556753368</v>
      </c>
      <c r="S450">
        <f t="shared" si="208"/>
        <v>0.14427734557733307</v>
      </c>
      <c r="T450">
        <f t="shared" si="209"/>
        <v>0.11271829462269574</v>
      </c>
      <c r="U450">
        <f t="shared" si="210"/>
        <v>0.07072597811136862</v>
      </c>
      <c r="V450">
        <f t="shared" si="211"/>
        <v>0.033398665033088484</v>
      </c>
      <c r="W450">
        <f t="shared" si="212"/>
        <v>0.01054701954071395</v>
      </c>
      <c r="X450">
        <f t="shared" si="213"/>
        <v>0.0016699541996576602</v>
      </c>
      <c r="Y450">
        <f t="shared" si="214"/>
        <v>0.9999999999999932</v>
      </c>
      <c r="Z450">
        <f t="shared" si="216"/>
        <v>0.00011304617189946766</v>
      </c>
    </row>
    <row r="451" spans="1:26" ht="13.5">
      <c r="A451">
        <f ca="1" t="shared" si="190"/>
        <v>56.788929098384926</v>
      </c>
      <c r="B451">
        <f ca="1" t="shared" si="191"/>
        <v>11</v>
      </c>
      <c r="C451">
        <f t="shared" si="192"/>
        <v>44.30000000000036</v>
      </c>
      <c r="D451">
        <f t="shared" si="193"/>
        <v>0.0015371302395677136</v>
      </c>
      <c r="E451">
        <f t="shared" si="194"/>
        <v>0.00011287240510991312</v>
      </c>
      <c r="F451">
        <f t="shared" si="195"/>
        <v>0.00023514446248935303</v>
      </c>
      <c r="G451">
        <f t="shared" si="196"/>
        <v>0.0005078999435758766</v>
      </c>
      <c r="H451">
        <f t="shared" si="197"/>
        <v>0.0011074812886187795</v>
      </c>
      <c r="I451">
        <f t="shared" si="198"/>
        <v>0.00238515683504508</v>
      </c>
      <c r="J451">
        <f t="shared" si="199"/>
        <v>0.0049878068707842685</v>
      </c>
      <c r="K451">
        <f t="shared" si="200"/>
        <v>0.00999158758726458</v>
      </c>
      <c r="L451">
        <f t="shared" si="201"/>
        <v>0.018956220724626865</v>
      </c>
      <c r="M451">
        <f t="shared" si="202"/>
        <v>0.03371200844801673</v>
      </c>
      <c r="N451">
        <f t="shared" si="203"/>
        <v>0.05563528727893763</v>
      </c>
      <c r="O451">
        <f t="shared" si="204"/>
        <v>0.08430483927231339</v>
      </c>
      <c r="P451">
        <f t="shared" si="205"/>
        <v>0.11592656347042024</v>
      </c>
      <c r="Q451">
        <f t="shared" si="206"/>
        <v>0.142684678778112</v>
      </c>
      <c r="R451">
        <f t="shared" si="207"/>
        <v>0.15457933143641167</v>
      </c>
      <c r="S451">
        <f t="shared" si="208"/>
        <v>0.1442768562785687</v>
      </c>
      <c r="T451">
        <f t="shared" si="209"/>
        <v>0.11271791235283705</v>
      </c>
      <c r="U451">
        <f t="shared" si="210"/>
        <v>0.07072573825330204</v>
      </c>
      <c r="V451">
        <f t="shared" si="211"/>
        <v>0.03339855176587073</v>
      </c>
      <c r="W451">
        <f t="shared" si="212"/>
        <v>0.010546983771889697</v>
      </c>
      <c r="X451">
        <f t="shared" si="213"/>
        <v>0.0016699485362308892</v>
      </c>
      <c r="Y451">
        <f t="shared" si="214"/>
        <v>0.9999999999999931</v>
      </c>
      <c r="Z451">
        <f t="shared" si="216"/>
        <v>0.00011304617179905281</v>
      </c>
    </row>
    <row r="452" spans="1:26" ht="13.5">
      <c r="A452">
        <f ca="1" t="shared" si="190"/>
        <v>56.90106350324761</v>
      </c>
      <c r="B452">
        <f ca="1" t="shared" si="191"/>
        <v>10</v>
      </c>
      <c r="C452">
        <f t="shared" si="192"/>
        <v>44.40000000000036</v>
      </c>
      <c r="D452">
        <f t="shared" si="193"/>
        <v>0.001540516411721011</v>
      </c>
      <c r="E452">
        <f t="shared" si="194"/>
        <v>0.00011287202222053516</v>
      </c>
      <c r="F452">
        <f t="shared" si="195"/>
        <v>0.00023514366489917895</v>
      </c>
      <c r="G452">
        <f t="shared" si="196"/>
        <v>0.0005078982209245362</v>
      </c>
      <c r="H452">
        <f t="shared" si="197"/>
        <v>0.0011074775324951271</v>
      </c>
      <c r="I452">
        <f t="shared" si="198"/>
        <v>0.002385148745745591</v>
      </c>
      <c r="J452">
        <f t="shared" si="199"/>
        <v>0.004987789954781174</v>
      </c>
      <c r="K452">
        <f t="shared" si="200"/>
        <v>0.009991553701373475</v>
      </c>
      <c r="L452">
        <f t="shared" si="201"/>
        <v>0.01895615643606542</v>
      </c>
      <c r="M452">
        <f t="shared" si="202"/>
        <v>0.033711894116786115</v>
      </c>
      <c r="N452">
        <f t="shared" si="203"/>
        <v>0.055635098597419226</v>
      </c>
      <c r="O452">
        <f t="shared" si="204"/>
        <v>0.08430455336147494</v>
      </c>
      <c r="P452">
        <f t="shared" si="205"/>
        <v>0.11592617031852603</v>
      </c>
      <c r="Q452">
        <f t="shared" si="206"/>
        <v>0.14268419487970196</v>
      </c>
      <c r="R452">
        <f t="shared" si="207"/>
        <v>0.15457880719922276</v>
      </c>
      <c r="S452">
        <f t="shared" si="208"/>
        <v>0.14427636698140422</v>
      </c>
      <c r="T452">
        <f t="shared" si="209"/>
        <v>0.11271753008421471</v>
      </c>
      <c r="U452">
        <f t="shared" si="210"/>
        <v>0.07072549839600403</v>
      </c>
      <c r="V452">
        <f t="shared" si="211"/>
        <v>0.03339843849901296</v>
      </c>
      <c r="W452">
        <f t="shared" si="212"/>
        <v>0.010546948003178314</v>
      </c>
      <c r="X452">
        <f t="shared" si="213"/>
        <v>0.001669942872821877</v>
      </c>
      <c r="Y452">
        <f t="shared" si="214"/>
        <v>0.9999999999999932</v>
      </c>
      <c r="Z452">
        <f t="shared" si="216"/>
        <v>0.00011304617170332636</v>
      </c>
    </row>
    <row r="453" spans="1:26" ht="13.5">
      <c r="A453">
        <f ca="1" t="shared" si="190"/>
        <v>57.064782166534954</v>
      </c>
      <c r="B453">
        <f ca="1" t="shared" si="191"/>
        <v>9</v>
      </c>
      <c r="C453">
        <f t="shared" si="192"/>
        <v>44.50000000000036</v>
      </c>
      <c r="D453">
        <f t="shared" si="193"/>
        <v>0.001543902572387627</v>
      </c>
      <c r="E453">
        <f t="shared" si="194"/>
        <v>0.000112871639336919</v>
      </c>
      <c r="F453">
        <f t="shared" si="195"/>
        <v>0.0002351428673175351</v>
      </c>
      <c r="G453">
        <f t="shared" si="196"/>
        <v>0.0005078964982868386</v>
      </c>
      <c r="H453">
        <f t="shared" si="197"/>
        <v>0.0011074737763948665</v>
      </c>
      <c r="I453">
        <f t="shared" si="198"/>
        <v>0.0023851406564882075</v>
      </c>
      <c r="J453">
        <f t="shared" si="199"/>
        <v>0.004987773038855496</v>
      </c>
      <c r="K453">
        <f t="shared" si="200"/>
        <v>0.00999151981562391</v>
      </c>
      <c r="L453">
        <f t="shared" si="201"/>
        <v>0.018956092147755496</v>
      </c>
      <c r="M453">
        <f t="shared" si="202"/>
        <v>0.03371177978598191</v>
      </c>
      <c r="N453">
        <f t="shared" si="203"/>
        <v>0.055634909916579704</v>
      </c>
      <c r="O453">
        <f t="shared" si="204"/>
        <v>0.08430426745163709</v>
      </c>
      <c r="P453">
        <f t="shared" si="205"/>
        <v>0.11592577716797803</v>
      </c>
      <c r="Q453">
        <f t="shared" si="206"/>
        <v>0.14268371098291988</v>
      </c>
      <c r="R453">
        <f t="shared" si="207"/>
        <v>0.15457828296377193</v>
      </c>
      <c r="S453">
        <f t="shared" si="208"/>
        <v>0.14427587768584235</v>
      </c>
      <c r="T453">
        <f t="shared" si="209"/>
        <v>0.11271714781683158</v>
      </c>
      <c r="U453">
        <f t="shared" si="210"/>
        <v>0.07072525853947666</v>
      </c>
      <c r="V453">
        <f t="shared" si="211"/>
        <v>0.0333983252325163</v>
      </c>
      <c r="W453">
        <f t="shared" si="212"/>
        <v>0.010546912234580194</v>
      </c>
      <c r="X453">
        <f t="shared" si="213"/>
        <v>0.0016699372094306905</v>
      </c>
      <c r="Y453">
        <f t="shared" si="214"/>
        <v>0.9999999999999932</v>
      </c>
      <c r="Z453">
        <f t="shared" si="216"/>
        <v>0.00011304617161206946</v>
      </c>
    </row>
    <row r="454" spans="1:26" ht="13.5">
      <c r="A454">
        <f ca="1" t="shared" si="190"/>
        <v>57.239882091242336</v>
      </c>
      <c r="B454">
        <f ca="1" t="shared" si="191"/>
        <v>10</v>
      </c>
      <c r="C454">
        <f t="shared" si="192"/>
        <v>44.600000000000364</v>
      </c>
      <c r="D454">
        <f t="shared" si="193"/>
        <v>0.0015472887215677346</v>
      </c>
      <c r="E454">
        <f t="shared" si="194"/>
        <v>0.00011287125645885624</v>
      </c>
      <c r="F454">
        <f t="shared" si="195"/>
        <v>0.00023514206974414945</v>
      </c>
      <c r="G454">
        <f t="shared" si="196"/>
        <v>0.0005078947756624195</v>
      </c>
      <c r="H454">
        <f t="shared" si="197"/>
        <v>0.0011074700203175002</v>
      </c>
      <c r="I454">
        <f t="shared" si="198"/>
        <v>0.002385132567272245</v>
      </c>
      <c r="J454">
        <f t="shared" si="199"/>
        <v>0.004987756123006297</v>
      </c>
      <c r="K454">
        <f t="shared" si="200"/>
        <v>0.009991485930014636</v>
      </c>
      <c r="L454">
        <f t="shared" si="201"/>
        <v>0.01895602785969553</v>
      </c>
      <c r="M454">
        <f t="shared" si="202"/>
        <v>0.0337116654556023</v>
      </c>
      <c r="N454">
        <f t="shared" si="203"/>
        <v>0.055634721236417224</v>
      </c>
      <c r="O454">
        <f t="shared" si="204"/>
        <v>0.08430398154279842</v>
      </c>
      <c r="P454">
        <f t="shared" si="205"/>
        <v>0.11592538401877558</v>
      </c>
      <c r="Q454">
        <f t="shared" si="206"/>
        <v>0.14268322708776623</v>
      </c>
      <c r="R454">
        <f t="shared" si="207"/>
        <v>0.1545777587300611</v>
      </c>
      <c r="S454">
        <f t="shared" si="208"/>
        <v>0.14427538839188578</v>
      </c>
      <c r="T454">
        <f t="shared" si="209"/>
        <v>0.11271676555069028</v>
      </c>
      <c r="U454">
        <f t="shared" si="210"/>
        <v>0.07072501868372191</v>
      </c>
      <c r="V454">
        <f t="shared" si="211"/>
        <v>0.033398211966381826</v>
      </c>
      <c r="W454">
        <f t="shared" si="212"/>
        <v>0.010546876466095714</v>
      </c>
      <c r="X454">
        <f t="shared" si="213"/>
        <v>0.0016699315460573948</v>
      </c>
      <c r="Y454">
        <f t="shared" si="214"/>
        <v>0.9999999999999933</v>
      </c>
      <c r="Z454">
        <f t="shared" si="216"/>
        <v>0.00011304617152507339</v>
      </c>
    </row>
    <row r="455" spans="1:26" ht="13.5">
      <c r="A455">
        <f ca="1" t="shared" si="190"/>
        <v>57.49061751799878</v>
      </c>
      <c r="B455">
        <f ca="1" t="shared" si="191"/>
        <v>11</v>
      </c>
      <c r="C455">
        <f t="shared" si="192"/>
        <v>44.700000000000365</v>
      </c>
      <c r="D455">
        <f t="shared" si="193"/>
        <v>0.0015506748592615002</v>
      </c>
      <c r="E455">
        <f t="shared" si="194"/>
        <v>0.00011287087358614817</v>
      </c>
      <c r="F455">
        <f t="shared" si="195"/>
        <v>0.00023514127217876267</v>
      </c>
      <c r="G455">
        <f t="shared" si="196"/>
        <v>0.0005078930530509316</v>
      </c>
      <c r="H455">
        <f t="shared" si="197"/>
        <v>0.0011074662642625538</v>
      </c>
      <c r="I455">
        <f t="shared" si="198"/>
        <v>0.00238512447809705</v>
      </c>
      <c r="J455">
        <f t="shared" si="199"/>
        <v>0.004987739207232684</v>
      </c>
      <c r="K455">
        <f t="shared" si="200"/>
        <v>0.009991452044544475</v>
      </c>
      <c r="L455">
        <f t="shared" si="201"/>
        <v>0.018955963571884026</v>
      </c>
      <c r="M455">
        <f t="shared" si="202"/>
        <v>0.03371155112564556</v>
      </c>
      <c r="N455">
        <f t="shared" si="203"/>
        <v>0.055634532556930065</v>
      </c>
      <c r="O455">
        <f t="shared" si="204"/>
        <v>0.08430369563495753</v>
      </c>
      <c r="P455">
        <f t="shared" si="205"/>
        <v>0.11592499087091813</v>
      </c>
      <c r="Q455">
        <f t="shared" si="206"/>
        <v>0.1426827431942417</v>
      </c>
      <c r="R455">
        <f t="shared" si="207"/>
        <v>0.15457723449809202</v>
      </c>
      <c r="S455">
        <f t="shared" si="208"/>
        <v>0.144274899099537</v>
      </c>
      <c r="T455">
        <f t="shared" si="209"/>
        <v>0.11271638328579339</v>
      </c>
      <c r="U455">
        <f t="shared" si="210"/>
        <v>0.07072477882874172</v>
      </c>
      <c r="V455">
        <f t="shared" si="211"/>
        <v>0.033398098700610564</v>
      </c>
      <c r="W455">
        <f t="shared" si="212"/>
        <v>0.01054684069772523</v>
      </c>
      <c r="X455">
        <f t="shared" si="213"/>
        <v>0.0016699258827020508</v>
      </c>
      <c r="Y455">
        <f t="shared" si="214"/>
        <v>0.9999999999999931</v>
      </c>
      <c r="Z455">
        <f t="shared" si="216"/>
        <v>0.00011304617144213927</v>
      </c>
    </row>
    <row r="456" spans="1:26" ht="13.5">
      <c r="A456">
        <f ca="1" t="shared" si="190"/>
        <v>57.75513462935954</v>
      </c>
      <c r="B456">
        <f ca="1" t="shared" si="191"/>
        <v>12</v>
      </c>
      <c r="C456">
        <f t="shared" si="192"/>
        <v>44.80000000000037</v>
      </c>
      <c r="D456">
        <f t="shared" si="193"/>
        <v>0.0015540609854690847</v>
      </c>
      <c r="E456">
        <f t="shared" si="194"/>
        <v>0.00011287049071860542</v>
      </c>
      <c r="F456">
        <f t="shared" si="195"/>
        <v>0.00023514047462112756</v>
      </c>
      <c r="G456">
        <f t="shared" si="196"/>
        <v>0.0005078913304520439</v>
      </c>
      <c r="H456">
        <f t="shared" si="197"/>
        <v>0.0011074625082295752</v>
      </c>
      <c r="I456">
        <f t="shared" si="198"/>
        <v>0.0023851163889619994</v>
      </c>
      <c r="J456">
        <f t="shared" si="199"/>
        <v>0.0049877222915338075</v>
      </c>
      <c r="K456">
        <f t="shared" si="200"/>
        <v>0.009991418159212291</v>
      </c>
      <c r="L456">
        <f t="shared" si="201"/>
        <v>0.018955899284319566</v>
      </c>
      <c r="M456">
        <f t="shared" si="202"/>
        <v>0.033711436796110064</v>
      </c>
      <c r="N456">
        <f t="shared" si="203"/>
        <v>0.055634343878116554</v>
      </c>
      <c r="O456">
        <f t="shared" si="204"/>
        <v>0.08430340972811312</v>
      </c>
      <c r="P456">
        <f t="shared" si="205"/>
        <v>0.11592459772440515</v>
      </c>
      <c r="Q456">
        <f t="shared" si="206"/>
        <v>0.14268225930234682</v>
      </c>
      <c r="R456">
        <f t="shared" si="207"/>
        <v>0.15457671026786635</v>
      </c>
      <c r="S456">
        <f t="shared" si="208"/>
        <v>0.14427440980879846</v>
      </c>
      <c r="T456">
        <f t="shared" si="209"/>
        <v>0.11271600102214333</v>
      </c>
      <c r="U456">
        <f t="shared" si="210"/>
        <v>0.0707245389745379</v>
      </c>
      <c r="V456">
        <f t="shared" si="211"/>
        <v>0.03339798543520348</v>
      </c>
      <c r="W456">
        <f t="shared" si="212"/>
        <v>0.010546804929469085</v>
      </c>
      <c r="X456">
        <f t="shared" si="213"/>
        <v>0.0016699202193647172</v>
      </c>
      <c r="Y456">
        <f t="shared" si="214"/>
        <v>0.9999999999999931</v>
      </c>
      <c r="Z456">
        <f t="shared" si="216"/>
        <v>0.00011304617136307743</v>
      </c>
    </row>
    <row r="457" spans="1:26" ht="13.5">
      <c r="A457">
        <f ca="1" t="shared" si="190"/>
        <v>57.828008081590866</v>
      </c>
      <c r="B457">
        <f ca="1" t="shared" si="191"/>
        <v>13</v>
      </c>
      <c r="C457">
        <f t="shared" si="192"/>
        <v>44.90000000000037</v>
      </c>
      <c r="D457">
        <f t="shared" si="193"/>
        <v>0.0015574471001906429</v>
      </c>
      <c r="E457">
        <f t="shared" si="194"/>
        <v>0.0001128701078560474</v>
      </c>
      <c r="F457">
        <f t="shared" si="195"/>
        <v>0.0002351396770710084</v>
      </c>
      <c r="G457">
        <f t="shared" si="196"/>
        <v>0.0005078896078654407</v>
      </c>
      <c r="H457">
        <f t="shared" si="197"/>
        <v>0.0011074587522181332</v>
      </c>
      <c r="I457">
        <f t="shared" si="198"/>
        <v>0.002385108299866499</v>
      </c>
      <c r="J457">
        <f t="shared" si="199"/>
        <v>0.004987705375908853</v>
      </c>
      <c r="K457">
        <f t="shared" si="200"/>
        <v>0.009991384274017013</v>
      </c>
      <c r="L457">
        <f t="shared" si="201"/>
        <v>0.018955834997000785</v>
      </c>
      <c r="M457">
        <f t="shared" si="202"/>
        <v>0.03371132246699422</v>
      </c>
      <c r="N457">
        <f t="shared" si="203"/>
        <v>0.05563415519997512</v>
      </c>
      <c r="O457">
        <f t="shared" si="204"/>
        <v>0.0843031238222639</v>
      </c>
      <c r="P457">
        <f t="shared" si="205"/>
        <v>0.11592420457923608</v>
      </c>
      <c r="Q457">
        <f t="shared" si="206"/>
        <v>0.1426817754120821</v>
      </c>
      <c r="R457">
        <f t="shared" si="207"/>
        <v>0.15457618603938572</v>
      </c>
      <c r="S457">
        <f t="shared" si="208"/>
        <v>0.1442739205196724</v>
      </c>
      <c r="T457">
        <f t="shared" si="209"/>
        <v>0.1127156187597424</v>
      </c>
      <c r="U457">
        <f t="shared" si="210"/>
        <v>0.07072429912111214</v>
      </c>
      <c r="V457">
        <f t="shared" si="211"/>
        <v>0.033397872170161526</v>
      </c>
      <c r="W457">
        <f t="shared" si="212"/>
        <v>0.010546769161327602</v>
      </c>
      <c r="X457">
        <f t="shared" si="213"/>
        <v>0.00166991455604545</v>
      </c>
      <c r="Y457">
        <f t="shared" si="214"/>
        <v>0.999999999999993</v>
      </c>
      <c r="Z457">
        <f t="shared" si="216"/>
        <v>0.0001130461712877071</v>
      </c>
    </row>
    <row r="458" spans="1:26" ht="13.5">
      <c r="A458">
        <f ca="1" t="shared" si="190"/>
        <v>57.93033640583981</v>
      </c>
      <c r="B458">
        <f ca="1" t="shared" si="191"/>
        <v>12</v>
      </c>
      <c r="C458">
        <f t="shared" si="192"/>
        <v>45.00000000000037</v>
      </c>
      <c r="D458">
        <f t="shared" si="193"/>
        <v>0.0015608332034263244</v>
      </c>
      <c r="E458">
        <f t="shared" si="194"/>
        <v>0.00011286972499830199</v>
      </c>
      <c r="F458">
        <f t="shared" si="195"/>
        <v>0.00023513887952818056</v>
      </c>
      <c r="G458">
        <f t="shared" si="196"/>
        <v>0.0005078878852908212</v>
      </c>
      <c r="H458">
        <f t="shared" si="197"/>
        <v>0.0011074549962278167</v>
      </c>
      <c r="I458">
        <f t="shared" si="198"/>
        <v>0.0023851002108099834</v>
      </c>
      <c r="J458">
        <f t="shared" si="199"/>
        <v>0.004987688460357051</v>
      </c>
      <c r="K458">
        <f t="shared" si="200"/>
        <v>0.009991350388957605</v>
      </c>
      <c r="L458">
        <f t="shared" si="201"/>
        <v>0.0189557707099264</v>
      </c>
      <c r="M458">
        <f t="shared" si="202"/>
        <v>0.033711208138296554</v>
      </c>
      <c r="N458">
        <f t="shared" si="203"/>
        <v>0.055633966522504255</v>
      </c>
      <c r="O458">
        <f t="shared" si="204"/>
        <v>0.08430283791740872</v>
      </c>
      <c r="P458">
        <f t="shared" si="205"/>
        <v>0.11592381143541042</v>
      </c>
      <c r="Q458">
        <f t="shared" si="206"/>
        <v>0.14268129152344805</v>
      </c>
      <c r="R458">
        <f t="shared" si="207"/>
        <v>0.15457566181265164</v>
      </c>
      <c r="S458">
        <f t="shared" si="208"/>
        <v>0.14427343123216102</v>
      </c>
      <c r="T458">
        <f t="shared" si="209"/>
        <v>0.11271523649859282</v>
      </c>
      <c r="U458">
        <f t="shared" si="210"/>
        <v>0.07072405926846614</v>
      </c>
      <c r="V458">
        <f t="shared" si="211"/>
        <v>0.03339775890548556</v>
      </c>
      <c r="W458">
        <f t="shared" si="212"/>
        <v>0.010546733393301092</v>
      </c>
      <c r="X458">
        <f t="shared" si="213"/>
        <v>0.001669908892744302</v>
      </c>
      <c r="Y458">
        <f t="shared" si="214"/>
        <v>0.9999999999999932</v>
      </c>
      <c r="Z458">
        <f t="shared" si="216"/>
        <v>0.00011304617121585592</v>
      </c>
    </row>
    <row r="459" spans="1:26" ht="13.5">
      <c r="A459">
        <f ca="1" t="shared" si="190"/>
        <v>58.08405215957457</v>
      </c>
      <c r="B459">
        <f ca="1" t="shared" si="191"/>
        <v>13</v>
      </c>
      <c r="C459">
        <f t="shared" si="192"/>
        <v>45.10000000000037</v>
      </c>
      <c r="D459">
        <f t="shared" si="193"/>
        <v>0.0015642192951762733</v>
      </c>
      <c r="E459">
        <f t="shared" si="194"/>
        <v>0.00011286934214520508</v>
      </c>
      <c r="F459">
        <f t="shared" si="195"/>
        <v>0.00023513808199242982</v>
      </c>
      <c r="G459">
        <f t="shared" si="196"/>
        <v>0.0005078861627278984</v>
      </c>
      <c r="H459">
        <f t="shared" si="197"/>
        <v>0.0011074512402582343</v>
      </c>
      <c r="I459">
        <f t="shared" si="198"/>
        <v>0.0023850921217919126</v>
      </c>
      <c r="J459">
        <f t="shared" si="199"/>
        <v>0.004987671544877661</v>
      </c>
      <c r="K459">
        <f t="shared" si="200"/>
        <v>0.009991316504033095</v>
      </c>
      <c r="L459">
        <f t="shared" si="201"/>
        <v>0.01895570642309517</v>
      </c>
      <c r="M459">
        <f t="shared" si="202"/>
        <v>0.03371109381001564</v>
      </c>
      <c r="N459">
        <f t="shared" si="203"/>
        <v>0.05563377784570253</v>
      </c>
      <c r="O459">
        <f t="shared" si="204"/>
        <v>0.08430255201354639</v>
      </c>
      <c r="P459">
        <f t="shared" si="205"/>
        <v>0.11592341829292772</v>
      </c>
      <c r="Q459">
        <f t="shared" si="206"/>
        <v>0.14268080763644514</v>
      </c>
      <c r="R459">
        <f t="shared" si="207"/>
        <v>0.15457513758766558</v>
      </c>
      <c r="S459">
        <f t="shared" si="208"/>
        <v>0.14427294194626644</v>
      </c>
      <c r="T459">
        <f t="shared" si="209"/>
        <v>0.11271485423869668</v>
      </c>
      <c r="U459">
        <f t="shared" si="210"/>
        <v>0.07072381941660144</v>
      </c>
      <c r="V459">
        <f t="shared" si="211"/>
        <v>0.03339764564117645</v>
      </c>
      <c r="W459">
        <f t="shared" si="212"/>
        <v>0.010546697625389848</v>
      </c>
      <c r="X459">
        <f t="shared" si="213"/>
        <v>0.0016699032294613244</v>
      </c>
      <c r="Y459">
        <f t="shared" si="214"/>
        <v>0.999999999999993</v>
      </c>
      <c r="Z459">
        <f t="shared" si="216"/>
        <v>0.00011304617114735958</v>
      </c>
    </row>
    <row r="460" spans="1:26" ht="13.5">
      <c r="A460">
        <f ca="1" t="shared" si="190"/>
        <v>58.103521452042294</v>
      </c>
      <c r="B460">
        <f ca="1" t="shared" si="191"/>
        <v>14</v>
      </c>
      <c r="C460">
        <f t="shared" si="192"/>
        <v>45.20000000000037</v>
      </c>
      <c r="D460">
        <f t="shared" si="193"/>
        <v>0.0015676053754406295</v>
      </c>
      <c r="E460">
        <f t="shared" si="194"/>
        <v>0.00011286895929660024</v>
      </c>
      <c r="F460">
        <f t="shared" si="195"/>
        <v>0.000235137284463552</v>
      </c>
      <c r="G460">
        <f t="shared" si="196"/>
        <v>0.0005078844401763989</v>
      </c>
      <c r="H460">
        <f t="shared" si="197"/>
        <v>0.0011074474843090123</v>
      </c>
      <c r="I460">
        <f t="shared" si="198"/>
        <v>0.0023850840328117724</v>
      </c>
      <c r="J460">
        <f t="shared" si="199"/>
        <v>0.004987654629469981</v>
      </c>
      <c r="K460">
        <f t="shared" si="200"/>
        <v>0.009991282619242545</v>
      </c>
      <c r="L460">
        <f t="shared" si="201"/>
        <v>0.018955642136505926</v>
      </c>
      <c r="M460">
        <f t="shared" si="202"/>
        <v>0.033710979482150114</v>
      </c>
      <c r="N460">
        <f t="shared" si="203"/>
        <v>0.05563358916956855</v>
      </c>
      <c r="O460">
        <f t="shared" si="204"/>
        <v>0.08430226611067584</v>
      </c>
      <c r="P460">
        <f t="shared" si="205"/>
        <v>0.11592302515178748</v>
      </c>
      <c r="Q460">
        <f t="shared" si="206"/>
        <v>0.14268032375107384</v>
      </c>
      <c r="R460">
        <f t="shared" si="207"/>
        <v>0.1545746133644289</v>
      </c>
      <c r="S460">
        <f t="shared" si="208"/>
        <v>0.14427245266199057</v>
      </c>
      <c r="T460">
        <f t="shared" si="209"/>
        <v>0.11271447198005598</v>
      </c>
      <c r="U460">
        <f t="shared" si="210"/>
        <v>0.07072357956551956</v>
      </c>
      <c r="V460">
        <f t="shared" si="211"/>
        <v>0.03339753237723499</v>
      </c>
      <c r="W460">
        <f t="shared" si="212"/>
        <v>0.010546661857594154</v>
      </c>
      <c r="X460">
        <f t="shared" si="213"/>
        <v>0.0016698975661965654</v>
      </c>
      <c r="Y460">
        <f t="shared" si="214"/>
        <v>0.9999999999999931</v>
      </c>
      <c r="Z460">
        <f t="shared" si="216"/>
        <v>0.00011304617108206146</v>
      </c>
    </row>
    <row r="461" spans="1:26" ht="13.5">
      <c r="A461">
        <f ca="1" t="shared" si="190"/>
        <v>58.13170388649232</v>
      </c>
      <c r="B461">
        <f ca="1" t="shared" si="191"/>
        <v>13</v>
      </c>
      <c r="C461">
        <f t="shared" si="192"/>
        <v>45.300000000000374</v>
      </c>
      <c r="D461">
        <f t="shared" si="193"/>
        <v>0.0015709914442195274</v>
      </c>
      <c r="E461">
        <f t="shared" si="194"/>
        <v>0.00011286857645233833</v>
      </c>
      <c r="F461">
        <f t="shared" si="195"/>
        <v>0.00023513648694135244</v>
      </c>
      <c r="G461">
        <f t="shared" si="196"/>
        <v>0.0005078827176360621</v>
      </c>
      <c r="H461">
        <f t="shared" si="197"/>
        <v>0.0011074437283797945</v>
      </c>
      <c r="I461">
        <f t="shared" si="198"/>
        <v>0.0023850759438690723</v>
      </c>
      <c r="J461">
        <f t="shared" si="199"/>
        <v>0.004987637714133341</v>
      </c>
      <c r="K461">
        <f t="shared" si="200"/>
        <v>0.009991248734585066</v>
      </c>
      <c r="L461">
        <f t="shared" si="201"/>
        <v>0.018955577850157546</v>
      </c>
      <c r="M461">
        <f t="shared" si="202"/>
        <v>0.03371086515469869</v>
      </c>
      <c r="N461">
        <f t="shared" si="203"/>
        <v>0.05563340049410105</v>
      </c>
      <c r="O461">
        <f t="shared" si="204"/>
        <v>0.08430198020879603</v>
      </c>
      <c r="P461">
        <f t="shared" si="205"/>
        <v>0.11592263201198934</v>
      </c>
      <c r="Q461">
        <f t="shared" si="206"/>
        <v>0.14267983986733457</v>
      </c>
      <c r="R461">
        <f t="shared" si="207"/>
        <v>0.154574089142943</v>
      </c>
      <c r="S461">
        <f t="shared" si="208"/>
        <v>0.14427196337933534</v>
      </c>
      <c r="T461">
        <f t="shared" si="209"/>
        <v>0.11271408972267262</v>
      </c>
      <c r="U461">
        <f t="shared" si="210"/>
        <v>0.07072333971522189</v>
      </c>
      <c r="V461">
        <f t="shared" si="211"/>
        <v>0.03339741911366195</v>
      </c>
      <c r="W461">
        <f t="shared" si="212"/>
        <v>0.010546626089914279</v>
      </c>
      <c r="X461">
        <f t="shared" si="213"/>
        <v>0.0016698919029500708</v>
      </c>
      <c r="Y461">
        <f t="shared" si="214"/>
        <v>0.9999999999999929</v>
      </c>
      <c r="Z461">
        <f t="shared" si="216"/>
        <v>0.00011304617101981223</v>
      </c>
    </row>
    <row r="462" spans="1:26" ht="13.5">
      <c r="A462">
        <f ca="1" t="shared" si="190"/>
        <v>58.25268622300812</v>
      </c>
      <c r="B462">
        <f ca="1" t="shared" si="191"/>
        <v>14</v>
      </c>
      <c r="C462">
        <f t="shared" si="192"/>
        <v>45.400000000000375</v>
      </c>
      <c r="D462">
        <f t="shared" si="193"/>
        <v>0.0015743775015130976</v>
      </c>
      <c r="E462">
        <f t="shared" si="194"/>
        <v>0.00011286819361227718</v>
      </c>
      <c r="F462">
        <f t="shared" si="195"/>
        <v>0.00023513568942564556</v>
      </c>
      <c r="G462">
        <f t="shared" si="196"/>
        <v>0.0005078809951066394</v>
      </c>
      <c r="H462">
        <f t="shared" si="197"/>
        <v>0.0011074399724702415</v>
      </c>
      <c r="I462">
        <f t="shared" si="198"/>
        <v>0.0023850678549633447</v>
      </c>
      <c r="J462">
        <f t="shared" si="199"/>
        <v>0.004987620798867102</v>
      </c>
      <c r="K462">
        <f t="shared" si="200"/>
        <v>0.00999121485005981</v>
      </c>
      <c r="L462">
        <f t="shared" si="201"/>
        <v>0.018955513564048964</v>
      </c>
      <c r="M462">
        <f t="shared" si="202"/>
        <v>0.03371075082766013</v>
      </c>
      <c r="N462">
        <f t="shared" si="203"/>
        <v>0.055633211819298756</v>
      </c>
      <c r="O462">
        <f t="shared" si="204"/>
        <v>0.08430169430790599</v>
      </c>
      <c r="P462">
        <f t="shared" si="205"/>
        <v>0.1159222388735328</v>
      </c>
      <c r="Q462">
        <f t="shared" si="206"/>
        <v>0.1426793559852278</v>
      </c>
      <c r="R462">
        <f t="shared" si="207"/>
        <v>0.154573564923209</v>
      </c>
      <c r="S462">
        <f t="shared" si="208"/>
        <v>0.1442714740983026</v>
      </c>
      <c r="T462">
        <f t="shared" si="209"/>
        <v>0.11271370746654844</v>
      </c>
      <c r="U462">
        <f t="shared" si="210"/>
        <v>0.07072309986570983</v>
      </c>
      <c r="V462">
        <f t="shared" si="211"/>
        <v>0.03339730585045808</v>
      </c>
      <c r="W462">
        <f t="shared" si="212"/>
        <v>0.010546590322350478</v>
      </c>
      <c r="X462">
        <f t="shared" si="213"/>
        <v>0.001669886239721885</v>
      </c>
      <c r="Y462">
        <f t="shared" si="214"/>
        <v>0.9999999999999928</v>
      </c>
      <c r="Z462">
        <f t="shared" si="216"/>
        <v>0.00011304617096046955</v>
      </c>
    </row>
    <row r="463" spans="1:26" ht="13.5">
      <c r="A463">
        <f ca="1" t="shared" si="190"/>
        <v>58.486754112348684</v>
      </c>
      <c r="B463">
        <f ca="1" t="shared" si="191"/>
        <v>13</v>
      </c>
      <c r="C463">
        <f t="shared" si="192"/>
        <v>45.50000000000038</v>
      </c>
      <c r="D463">
        <f t="shared" si="193"/>
        <v>0.001577763547321466</v>
      </c>
      <c r="E463">
        <f t="shared" si="194"/>
        <v>0.00011286781077628127</v>
      </c>
      <c r="F463">
        <f t="shared" si="195"/>
        <v>0.0002351348919162545</v>
      </c>
      <c r="G463">
        <f t="shared" si="196"/>
        <v>0.0005078792725878939</v>
      </c>
      <c r="H463">
        <f t="shared" si="197"/>
        <v>0.00110743621658003</v>
      </c>
      <c r="I463">
        <f t="shared" si="198"/>
        <v>0.002385059766094144</v>
      </c>
      <c r="J463">
        <f t="shared" si="199"/>
        <v>0.004987603883670654</v>
      </c>
      <c r="K463">
        <f t="shared" si="200"/>
        <v>0.00999118096566597</v>
      </c>
      <c r="L463">
        <f t="shared" si="201"/>
        <v>0.01895544927817916</v>
      </c>
      <c r="M463">
        <f t="shared" si="202"/>
        <v>0.033710636501033266</v>
      </c>
      <c r="N463">
        <f t="shared" si="203"/>
        <v>0.05563302314516049</v>
      </c>
      <c r="O463">
        <f t="shared" si="204"/>
        <v>0.08430140840800471</v>
      </c>
      <c r="P463">
        <f t="shared" si="205"/>
        <v>0.11592184573641755</v>
      </c>
      <c r="Q463">
        <f t="shared" si="206"/>
        <v>0.14267887210475383</v>
      </c>
      <c r="R463">
        <f t="shared" si="207"/>
        <v>0.15457304070522826</v>
      </c>
      <c r="S463">
        <f t="shared" si="208"/>
        <v>0.144270984818894</v>
      </c>
      <c r="T463">
        <f t="shared" si="209"/>
        <v>0.11271332521168517</v>
      </c>
      <c r="U463">
        <f t="shared" si="210"/>
        <v>0.07072286001698468</v>
      </c>
      <c r="V463">
        <f t="shared" si="211"/>
        <v>0.033397192587624046</v>
      </c>
      <c r="W463">
        <f t="shared" si="212"/>
        <v>0.010546554554902996</v>
      </c>
      <c r="X463">
        <f t="shared" si="213"/>
        <v>0.0016698805765120494</v>
      </c>
      <c r="Y463">
        <f t="shared" si="214"/>
        <v>0.999999999999993</v>
      </c>
      <c r="Z463">
        <f t="shared" si="216"/>
        <v>0.0001130461709038977</v>
      </c>
    </row>
    <row r="464" spans="1:26" ht="13.5">
      <c r="A464">
        <f aca="true" ca="1" t="shared" si="217" ref="A464:A508">A463-LN(RAND())/(F$2*B463*(D$2-B463)+G$2*B463)</f>
        <v>58.67101610094251</v>
      </c>
      <c r="B464">
        <f aca="true" ca="1" t="shared" si="218" ref="B464:B508">B463+IF(RAND()&lt;1/(F$2*B463*(D$2-B463)/(G$2*B463)+1),-1,1)</f>
        <v>14</v>
      </c>
      <c r="C464">
        <f aca="true" t="shared" si="219" ref="C464:C507">C463+H$2</f>
        <v>45.60000000000038</v>
      </c>
      <c r="D464">
        <f aca="true" t="shared" si="220" ref="D464:D507">E463*E$5+D463</f>
        <v>0.0015811495816447545</v>
      </c>
      <c r="E464">
        <f aca="true" t="shared" si="221" ref="E464:E507">D463*D$4+F463*F$5+E463*(1-E$4-E$5)</f>
        <v>0.00011286742794422138</v>
      </c>
      <c r="F464">
        <f aca="true" t="shared" si="222" ref="F464:F507">E463*E$4+G463*G$5+F463*(1-F$4-F$5)</f>
        <v>0.00023513409441301057</v>
      </c>
      <c r="G464">
        <f aca="true" t="shared" si="223" ref="G464:G507">F463*F$4+H463*H$5+G463*(1-G$4-G$5)</f>
        <v>0.0005078775500795998</v>
      </c>
      <c r="H464">
        <f aca="true" t="shared" si="224" ref="H464:H507">G463*G$4+I463*I$5+H463*(1-H$4-H$5)</f>
        <v>0.0011074324607088515</v>
      </c>
      <c r="I464">
        <f aca="true" t="shared" si="225" ref="I464:I507">H463*H$4+J463*J$5+I463*(1-I$4-I$5)</f>
        <v>0.002385051677261046</v>
      </c>
      <c r="J464">
        <f aca="true" t="shared" si="226" ref="J464:J507">I463*I$4+K463*K$5+J463*(1-J$4-J$5)</f>
        <v>0.004987586968543419</v>
      </c>
      <c r="K464">
        <f aca="true" t="shared" si="227" ref="K464:K507">J463*J$4+L463*L$5+K463*(1-K$4-K$5)</f>
        <v>0.009991147081402772</v>
      </c>
      <c r="L464">
        <f aca="true" t="shared" si="228" ref="L464:L507">K463*K$4+M463*M$5+L463*(1-L$4-L$5)</f>
        <v>0.01895538499254716</v>
      </c>
      <c r="M464">
        <f aca="true" t="shared" si="229" ref="M464:M507">L463*L$4+N463*N$5+M463*(1-M$4-M$5)</f>
        <v>0.03371052217481696</v>
      </c>
      <c r="N464">
        <f aca="true" t="shared" si="230" ref="N464:N507">M463*M$4+O463*O$5+N463*(1-N$4-N$5)</f>
        <v>0.05563283447168512</v>
      </c>
      <c r="O464">
        <f aca="true" t="shared" si="231" ref="O464:O507">N463*N$4+P463*P$5+O463*(1-O$4-O$5)</f>
        <v>0.08430112250909139</v>
      </c>
      <c r="P464">
        <f aca="true" t="shared" si="232" ref="P464:P507">O463*O$4+Q463*Q$5+P463*(1-P$4-P$5)</f>
        <v>0.11592145260064313</v>
      </c>
      <c r="Q464">
        <f aca="true" t="shared" si="233" ref="Q464:Q507">P463*P$4+R463*R$5+Q463*(1-Q$4-Q$5)</f>
        <v>0.14267838822591317</v>
      </c>
      <c r="R464">
        <f aca="true" t="shared" si="234" ref="R464:R507">Q463*Q$4+S463*S$5+R463*(1-R$4-R$5)</f>
        <v>0.1545725164890018</v>
      </c>
      <c r="S464">
        <f aca="true" t="shared" si="235" ref="S464:S507">R463*R$4+T463*T$5+S463*(1-S$4-S$5)</f>
        <v>0.1442704955411112</v>
      </c>
      <c r="T464">
        <f aca="true" t="shared" si="236" ref="T464:T507">S463*S$4+U463*U$5+T463*(1-T$4-T$5)</f>
        <v>0.11271294295808447</v>
      </c>
      <c r="U464">
        <f aca="true" t="shared" si="237" ref="U464:U507">T463*T$4+V463*V$5+U463*(1-U$4-U$5)</f>
        <v>0.07072262016904764</v>
      </c>
      <c r="V464">
        <f aca="true" t="shared" si="238" ref="V464:V507">U463*U$4+W463*W$5+V463*(1-V$4-V$5)</f>
        <v>0.03339707932516054</v>
      </c>
      <c r="W464">
        <f aca="true" t="shared" si="239" ref="W464:W507">V463*V$4+X463*X$5+W463*(1-W$4-W$5)</f>
        <v>0.010546518787572063</v>
      </c>
      <c r="X464">
        <f aca="true" t="shared" si="240" ref="X464:X507">W463*W$4+X463*(1-X$4-X$5)</f>
        <v>0.0016698749133206045</v>
      </c>
      <c r="Y464">
        <f aca="true" t="shared" si="241" ref="Y464:Y507">SUM(D464:X464)</f>
        <v>0.999999999999993</v>
      </c>
      <c r="Z464">
        <f t="shared" si="216"/>
        <v>0.00011304617084996735</v>
      </c>
    </row>
    <row r="465" spans="1:26" ht="13.5">
      <c r="A465">
        <f ca="1" t="shared" si="217"/>
        <v>58.69750647859244</v>
      </c>
      <c r="B465">
        <f ca="1" t="shared" si="218"/>
        <v>15</v>
      </c>
      <c r="C465">
        <f t="shared" si="219"/>
        <v>45.70000000000038</v>
      </c>
      <c r="D465">
        <f t="shared" si="220"/>
        <v>0.0015845356044830812</v>
      </c>
      <c r="E465">
        <f t="shared" si="221"/>
        <v>0.00011286704511597433</v>
      </c>
      <c r="F465">
        <f t="shared" si="222"/>
        <v>0.00023513329691575305</v>
      </c>
      <c r="G465">
        <f t="shared" si="223"/>
        <v>0.000507875827581542</v>
      </c>
      <c r="H465">
        <f t="shared" si="224"/>
        <v>0.0011074287048564117</v>
      </c>
      <c r="I465">
        <f t="shared" si="225"/>
        <v>0.002385043588463645</v>
      </c>
      <c r="J465">
        <f t="shared" si="226"/>
        <v>0.004987570053484842</v>
      </c>
      <c r="K465">
        <f t="shared" si="227"/>
        <v>0.009991113197269483</v>
      </c>
      <c r="L465">
        <f t="shared" si="228"/>
        <v>0.018955320707152043</v>
      </c>
      <c r="M465">
        <f t="shared" si="229"/>
        <v>0.03371040784901016</v>
      </c>
      <c r="N465">
        <f t="shared" si="230"/>
        <v>0.055632645798871574</v>
      </c>
      <c r="O465">
        <f t="shared" si="231"/>
        <v>0.08430083661116507</v>
      </c>
      <c r="P465">
        <f t="shared" si="232"/>
        <v>0.11592105946620927</v>
      </c>
      <c r="Q465">
        <f t="shared" si="233"/>
        <v>0.142677904348706</v>
      </c>
      <c r="R465">
        <f t="shared" si="234"/>
        <v>0.1545719922745308</v>
      </c>
      <c r="S465">
        <f t="shared" si="235"/>
        <v>0.14427000626495576</v>
      </c>
      <c r="T465">
        <f t="shared" si="236"/>
        <v>0.1127125607057479</v>
      </c>
      <c r="U465">
        <f t="shared" si="237"/>
        <v>0.07072238032189992</v>
      </c>
      <c r="V465">
        <f t="shared" si="238"/>
        <v>0.033396966063068176</v>
      </c>
      <c r="W465">
        <f t="shared" si="239"/>
        <v>0.010546483020357902</v>
      </c>
      <c r="X465">
        <f t="shared" si="240"/>
        <v>0.0016698692501475876</v>
      </c>
      <c r="Y465">
        <f t="shared" si="241"/>
        <v>0.9999999999999928</v>
      </c>
      <c r="Z465">
        <f t="shared" si="216"/>
        <v>0.00011304617079855512</v>
      </c>
    </row>
    <row r="466" spans="1:26" ht="13.5">
      <c r="A466">
        <f ca="1" t="shared" si="217"/>
        <v>58.71167380392216</v>
      </c>
      <c r="B466">
        <f ca="1" t="shared" si="218"/>
        <v>16</v>
      </c>
      <c r="C466">
        <f t="shared" si="219"/>
        <v>45.80000000000038</v>
      </c>
      <c r="D466">
        <f t="shared" si="220"/>
        <v>0.0015879216158365605</v>
      </c>
      <c r="E466">
        <f t="shared" si="221"/>
        <v>0.00011286666229142271</v>
      </c>
      <c r="F466">
        <f t="shared" si="222"/>
        <v>0.00023513249942432865</v>
      </c>
      <c r="G466">
        <f t="shared" si="223"/>
        <v>0.0005078741050935149</v>
      </c>
      <c r="H466">
        <f t="shared" si="224"/>
        <v>0.0011074249490224306</v>
      </c>
      <c r="I466">
        <f t="shared" si="225"/>
        <v>0.0023850354997015546</v>
      </c>
      <c r="J466">
        <f t="shared" si="226"/>
        <v>0.004987553138494394</v>
      </c>
      <c r="K466">
        <f t="shared" si="227"/>
        <v>0.0099910793132654</v>
      </c>
      <c r="L466">
        <f t="shared" si="228"/>
        <v>0.01895525642199293</v>
      </c>
      <c r="M466">
        <f t="shared" si="229"/>
        <v>0.033710293523611844</v>
      </c>
      <c r="N466">
        <f t="shared" si="230"/>
        <v>0.05563245712671881</v>
      </c>
      <c r="O466">
        <f t="shared" si="231"/>
        <v>0.084300550714225</v>
      </c>
      <c r="P466">
        <f t="shared" si="232"/>
        <v>0.11592066633311553</v>
      </c>
      <c r="Q466">
        <f t="shared" si="233"/>
        <v>0.14267742047313284</v>
      </c>
      <c r="R466">
        <f t="shared" si="234"/>
        <v>0.15457146806181626</v>
      </c>
      <c r="S466">
        <f t="shared" si="235"/>
        <v>0.1442695169904292</v>
      </c>
      <c r="T466">
        <f t="shared" si="236"/>
        <v>0.11271217845467695</v>
      </c>
      <c r="U466">
        <f t="shared" si="237"/>
        <v>0.07072214047554262</v>
      </c>
      <c r="V466">
        <f t="shared" si="238"/>
        <v>0.033396852801347576</v>
      </c>
      <c r="W466">
        <f t="shared" si="239"/>
        <v>0.010546447253260722</v>
      </c>
      <c r="X466">
        <f t="shared" si="240"/>
        <v>0.0016698635869930355</v>
      </c>
      <c r="Y466">
        <f t="shared" si="241"/>
        <v>0.9999999999999929</v>
      </c>
      <c r="Z466">
        <f t="shared" si="216"/>
        <v>0.00011304617074954347</v>
      </c>
    </row>
    <row r="467" spans="1:26" ht="13.5">
      <c r="A467">
        <f ca="1" t="shared" si="217"/>
        <v>58.79049049816835</v>
      </c>
      <c r="B467">
        <f ca="1" t="shared" si="218"/>
        <v>15</v>
      </c>
      <c r="C467">
        <f t="shared" si="219"/>
        <v>45.90000000000038</v>
      </c>
      <c r="D467">
        <f t="shared" si="220"/>
        <v>0.0015913076157053033</v>
      </c>
      <c r="E467">
        <f t="shared" si="221"/>
        <v>0.00011286627947045459</v>
      </c>
      <c r="F467">
        <f t="shared" si="222"/>
        <v>0.00023513170193859129</v>
      </c>
      <c r="G467">
        <f t="shared" si="223"/>
        <v>0.000507872382615323</v>
      </c>
      <c r="H467">
        <f t="shared" si="224"/>
        <v>0.0011074211932066407</v>
      </c>
      <c r="I467">
        <f t="shared" si="225"/>
        <v>0.0023850274109744074</v>
      </c>
      <c r="J467">
        <f t="shared" si="226"/>
        <v>0.004987536223571574</v>
      </c>
      <c r="K467">
        <f t="shared" si="227"/>
        <v>0.009991045429389857</v>
      </c>
      <c r="L467">
        <f t="shared" si="228"/>
        <v>0.018955192137068973</v>
      </c>
      <c r="M467">
        <f t="shared" si="229"/>
        <v>0.033710179198621036</v>
      </c>
      <c r="N467">
        <f t="shared" si="230"/>
        <v>0.055632268455225876</v>
      </c>
      <c r="O467">
        <f t="shared" si="231"/>
        <v>0.08430026481827037</v>
      </c>
      <c r="P467">
        <f t="shared" si="232"/>
        <v>0.11592027320136167</v>
      </c>
      <c r="Q467">
        <f t="shared" si="233"/>
        <v>0.1426769365991939</v>
      </c>
      <c r="R467">
        <f t="shared" si="234"/>
        <v>0.15457094385085918</v>
      </c>
      <c r="S467">
        <f t="shared" si="235"/>
        <v>0.1442690277175329</v>
      </c>
      <c r="T467">
        <f t="shared" si="236"/>
        <v>0.11271179620487307</v>
      </c>
      <c r="U467">
        <f t="shared" si="237"/>
        <v>0.07072190062997682</v>
      </c>
      <c r="V467">
        <f t="shared" si="238"/>
        <v>0.033396739539999304</v>
      </c>
      <c r="W467">
        <f t="shared" si="239"/>
        <v>0.010546411486280726</v>
      </c>
      <c r="X467">
        <f t="shared" si="240"/>
        <v>0.001669857923856983</v>
      </c>
      <c r="Y467">
        <f t="shared" si="241"/>
        <v>0.9999999999999931</v>
      </c>
      <c r="Z467">
        <f t="shared" si="216"/>
        <v>0.0001130461707028203</v>
      </c>
    </row>
    <row r="468" spans="1:26" ht="13.5">
      <c r="A468">
        <f ca="1" t="shared" si="217"/>
        <v>59.028592080322866</v>
      </c>
      <c r="B468">
        <f ca="1" t="shared" si="218"/>
        <v>14</v>
      </c>
      <c r="C468">
        <f t="shared" si="219"/>
        <v>46.000000000000384</v>
      </c>
      <c r="D468">
        <f t="shared" si="220"/>
        <v>0.0015946936040894168</v>
      </c>
      <c r="E468">
        <f t="shared" si="221"/>
        <v>0.00011286589665296325</v>
      </c>
      <c r="F468">
        <f t="shared" si="222"/>
        <v>0.00023513090445840163</v>
      </c>
      <c r="G468">
        <f t="shared" si="223"/>
        <v>0.0005078706601467798</v>
      </c>
      <c r="H468">
        <f t="shared" si="224"/>
        <v>0.0011074174374087874</v>
      </c>
      <c r="I468">
        <f t="shared" si="225"/>
        <v>0.0023850193222818518</v>
      </c>
      <c r="J468">
        <f t="shared" si="226"/>
        <v>0.004987519308715902</v>
      </c>
      <c r="K468">
        <f t="shared" si="227"/>
        <v>0.009991011545642216</v>
      </c>
      <c r="L468">
        <f t="shared" si="228"/>
        <v>0.018955127852379374</v>
      </c>
      <c r="M468">
        <f t="shared" si="229"/>
        <v>0.03371006487403681</v>
      </c>
      <c r="N468">
        <f t="shared" si="230"/>
        <v>0.055632079784391816</v>
      </c>
      <c r="O468">
        <f t="shared" si="231"/>
        <v>0.08429997892330045</v>
      </c>
      <c r="P468">
        <f t="shared" si="232"/>
        <v>0.1159198800709473</v>
      </c>
      <c r="Q468">
        <f t="shared" si="233"/>
        <v>0.1426764527268895</v>
      </c>
      <c r="R468">
        <f t="shared" si="234"/>
        <v>0.1545704196416605</v>
      </c>
      <c r="S468">
        <f t="shared" si="235"/>
        <v>0.1442685384462682</v>
      </c>
      <c r="T468">
        <f t="shared" si="236"/>
        <v>0.11271141395633763</v>
      </c>
      <c r="U468">
        <f t="shared" si="237"/>
        <v>0.07072166078520356</v>
      </c>
      <c r="V468">
        <f t="shared" si="238"/>
        <v>0.033396626279023914</v>
      </c>
      <c r="W468">
        <f t="shared" si="239"/>
        <v>0.010546375719418107</v>
      </c>
      <c r="X468">
        <f t="shared" si="240"/>
        <v>0.0016698522607394622</v>
      </c>
      <c r="Y468">
        <f t="shared" si="241"/>
        <v>0.999999999999993</v>
      </c>
      <c r="Z468">
        <f t="shared" si="216"/>
        <v>0.0001130461706582788</v>
      </c>
    </row>
    <row r="469" spans="1:26" ht="13.5">
      <c r="A469">
        <f ca="1" t="shared" si="217"/>
        <v>59.1011716808691</v>
      </c>
      <c r="B469">
        <f ca="1" t="shared" si="218"/>
        <v>13</v>
      </c>
      <c r="C469">
        <f t="shared" si="219"/>
        <v>46.100000000000385</v>
      </c>
      <c r="D469">
        <f t="shared" si="220"/>
        <v>0.0015980795809890057</v>
      </c>
      <c r="E469">
        <f t="shared" si="221"/>
        <v>0.00011286551383884694</v>
      </c>
      <c r="F469">
        <f t="shared" si="222"/>
        <v>0.00023513010698362693</v>
      </c>
      <c r="G469">
        <f t="shared" si="223"/>
        <v>0.0005078689376877075</v>
      </c>
      <c r="H469">
        <f t="shared" si="224"/>
        <v>0.0011074136816286275</v>
      </c>
      <c r="I469">
        <f t="shared" si="225"/>
        <v>0.002385011233623554</v>
      </c>
      <c r="J469">
        <f t="shared" si="226"/>
        <v>0.00498750239392692</v>
      </c>
      <c r="K469">
        <f t="shared" si="227"/>
        <v>0.009990977662021871</v>
      </c>
      <c r="L469">
        <f t="shared" si="228"/>
        <v>0.018955063567923373</v>
      </c>
      <c r="M469">
        <f t="shared" si="229"/>
        <v>0.0337099505498583</v>
      </c>
      <c r="N469">
        <f t="shared" si="230"/>
        <v>0.05563189111421573</v>
      </c>
      <c r="O469">
        <f t="shared" si="231"/>
        <v>0.0842996930293145</v>
      </c>
      <c r="P469">
        <f t="shared" si="232"/>
        <v>0.11591948694187221</v>
      </c>
      <c r="Q469">
        <f t="shared" si="233"/>
        <v>0.14267596885622</v>
      </c>
      <c r="R469">
        <f t="shared" si="234"/>
        <v>0.15456989543422106</v>
      </c>
      <c r="S469">
        <f t="shared" si="235"/>
        <v>0.1442680491766364</v>
      </c>
      <c r="T469">
        <f t="shared" si="236"/>
        <v>0.1127110317090719</v>
      </c>
      <c r="U469">
        <f t="shared" si="237"/>
        <v>0.07072142094122379</v>
      </c>
      <c r="V469">
        <f t="shared" si="238"/>
        <v>0.03339651301842193</v>
      </c>
      <c r="W469">
        <f t="shared" si="239"/>
        <v>0.010546339952673048</v>
      </c>
      <c r="X469">
        <f t="shared" si="240"/>
        <v>0.0016698465976405052</v>
      </c>
      <c r="Y469">
        <f t="shared" si="241"/>
        <v>0.9999999999999929</v>
      </c>
      <c r="Z469">
        <f t="shared" si="216"/>
        <v>0.00011304617061581708</v>
      </c>
    </row>
    <row r="470" spans="1:26" ht="13.5">
      <c r="A470">
        <f ca="1" t="shared" si="217"/>
        <v>59.129100258069855</v>
      </c>
      <c r="B470">
        <f ca="1" t="shared" si="218"/>
        <v>12</v>
      </c>
      <c r="C470">
        <f t="shared" si="219"/>
        <v>46.20000000000039</v>
      </c>
      <c r="D470">
        <f t="shared" si="220"/>
        <v>0.001601465546404171</v>
      </c>
      <c r="E470">
        <f t="shared" si="221"/>
        <v>0.00011286513102800869</v>
      </c>
      <c r="F470">
        <f t="shared" si="222"/>
        <v>0.0002351293095141406</v>
      </c>
      <c r="G470">
        <f t="shared" si="223"/>
        <v>0.0005078672152379365</v>
      </c>
      <c r="H470">
        <f t="shared" si="224"/>
        <v>0.0011074099258659299</v>
      </c>
      <c r="I470">
        <f t="shared" si="225"/>
        <v>0.0023850031449991946</v>
      </c>
      <c r="J470">
        <f t="shared" si="226"/>
        <v>0.0049874854792041935</v>
      </c>
      <c r="K470">
        <f t="shared" si="227"/>
        <v>0.009990943778528242</v>
      </c>
      <c r="L470">
        <f t="shared" si="228"/>
        <v>0.018954999283700237</v>
      </c>
      <c r="M470">
        <f t="shared" si="229"/>
        <v>0.033709836226084644</v>
      </c>
      <c r="N470">
        <f t="shared" si="230"/>
        <v>0.05563170244469679</v>
      </c>
      <c r="O470">
        <f t="shared" si="231"/>
        <v>0.08429940713631189</v>
      </c>
      <c r="P470">
        <f t="shared" si="232"/>
        <v>0.11591909381413604</v>
      </c>
      <c r="Q470">
        <f t="shared" si="233"/>
        <v>0.14267548498718563</v>
      </c>
      <c r="R470">
        <f t="shared" si="234"/>
        <v>0.15456937122854184</v>
      </c>
      <c r="S470">
        <f t="shared" si="235"/>
        <v>0.14426755990863874</v>
      </c>
      <c r="T470">
        <f t="shared" si="236"/>
        <v>0.11271064946307717</v>
      </c>
      <c r="U470">
        <f t="shared" si="237"/>
        <v>0.07072118109803843</v>
      </c>
      <c r="V470">
        <f t="shared" si="238"/>
        <v>0.03339639975819385</v>
      </c>
      <c r="W470">
        <f t="shared" si="239"/>
        <v>0.010546304186045723</v>
      </c>
      <c r="X470">
        <f t="shared" si="240"/>
        <v>0.0016698409345601416</v>
      </c>
      <c r="Y470">
        <f t="shared" si="241"/>
        <v>0.999999999999993</v>
      </c>
      <c r="Z470">
        <f t="shared" si="216"/>
        <v>0.00011304617057533802</v>
      </c>
    </row>
    <row r="471" spans="1:26" ht="13.5">
      <c r="A471">
        <f ca="1" t="shared" si="217"/>
        <v>59.1354920369962</v>
      </c>
      <c r="B471">
        <f ca="1" t="shared" si="218"/>
        <v>13</v>
      </c>
      <c r="C471">
        <f t="shared" si="219"/>
        <v>46.30000000000039</v>
      </c>
      <c r="D471">
        <f t="shared" si="220"/>
        <v>0.0016048515003350113</v>
      </c>
      <c r="E471">
        <f t="shared" si="221"/>
        <v>0.00011286474822035603</v>
      </c>
      <c r="F471">
        <f t="shared" si="222"/>
        <v>0.00023512851204982195</v>
      </c>
      <c r="G471">
        <f t="shared" si="223"/>
        <v>0.0005078654927973053</v>
      </c>
      <c r="H471">
        <f t="shared" si="224"/>
        <v>0.0011074061701204737</v>
      </c>
      <c r="I471">
        <f t="shared" si="225"/>
        <v>0.00238499505640847</v>
      </c>
      <c r="J471">
        <f t="shared" si="226"/>
        <v>0.004987468564547306</v>
      </c>
      <c r="K471">
        <f t="shared" si="227"/>
        <v>0.00999090989516078</v>
      </c>
      <c r="L471">
        <f t="shared" si="228"/>
        <v>0.018954934999709266</v>
      </c>
      <c r="M471">
        <f t="shared" si="229"/>
        <v>0.03370972190271504</v>
      </c>
      <c r="N471">
        <f t="shared" si="230"/>
        <v>0.05563151377583418</v>
      </c>
      <c r="O471">
        <f t="shared" si="231"/>
        <v>0.08429912124429192</v>
      </c>
      <c r="P471">
        <f t="shared" si="232"/>
        <v>0.11591870068773853</v>
      </c>
      <c r="Q471">
        <f t="shared" si="233"/>
        <v>0.14267500111978665</v>
      </c>
      <c r="R471">
        <f t="shared" si="234"/>
        <v>0.15456884702462356</v>
      </c>
      <c r="S471">
        <f t="shared" si="235"/>
        <v>0.1442670706422764</v>
      </c>
      <c r="T471">
        <f t="shared" si="236"/>
        <v>0.11271026721835457</v>
      </c>
      <c r="U471">
        <f t="shared" si="237"/>
        <v>0.0707209412556484</v>
      </c>
      <c r="V471">
        <f t="shared" si="238"/>
        <v>0.033396286498340144</v>
      </c>
      <c r="W471">
        <f t="shared" si="239"/>
        <v>0.010546268419536296</v>
      </c>
      <c r="X471">
        <f t="shared" si="240"/>
        <v>0.0016698352714984003</v>
      </c>
      <c r="Y471">
        <f t="shared" si="241"/>
        <v>0.999999999999993</v>
      </c>
      <c r="Z471">
        <f t="shared" si="216"/>
        <v>0.00011304617053674906</v>
      </c>
    </row>
    <row r="472" spans="1:26" ht="13.5">
      <c r="A472">
        <f ca="1" t="shared" si="217"/>
        <v>59.151475448983746</v>
      </c>
      <c r="B472">
        <f ca="1" t="shared" si="218"/>
        <v>14</v>
      </c>
      <c r="C472">
        <f t="shared" si="219"/>
        <v>46.40000000000039</v>
      </c>
      <c r="D472">
        <f t="shared" si="220"/>
        <v>0.001608237442781622</v>
      </c>
      <c r="E472">
        <f t="shared" si="221"/>
        <v>0.00011286436541580084</v>
      </c>
      <c r="F472">
        <f t="shared" si="222"/>
        <v>0.00023512771459055599</v>
      </c>
      <c r="G472">
        <f t="shared" si="223"/>
        <v>0.0005078637703656596</v>
      </c>
      <c r="H472">
        <f t="shared" si="224"/>
        <v>0.0011074024143920486</v>
      </c>
      <c r="I472">
        <f t="shared" si="225"/>
        <v>0.0023849869678510896</v>
      </c>
      <c r="J472">
        <f t="shared" si="226"/>
        <v>0.004987451649955862</v>
      </c>
      <c r="K472">
        <f t="shared" si="227"/>
        <v>0.009990876011918953</v>
      </c>
      <c r="L472">
        <f t="shared" si="228"/>
        <v>0.01895487071594981</v>
      </c>
      <c r="M472">
        <f t="shared" si="229"/>
        <v>0.03370960757974874</v>
      </c>
      <c r="N472">
        <f t="shared" si="230"/>
        <v>0.055631325107627125</v>
      </c>
      <c r="O472">
        <f t="shared" si="231"/>
        <v>0.08429883535325404</v>
      </c>
      <c r="P472">
        <f t="shared" si="232"/>
        <v>0.11591830756267946</v>
      </c>
      <c r="Q472">
        <f t="shared" si="233"/>
        <v>0.14267451725402333</v>
      </c>
      <c r="R472">
        <f t="shared" si="234"/>
        <v>0.15456832282246707</v>
      </c>
      <c r="S472">
        <f t="shared" si="235"/>
        <v>0.14426658137755047</v>
      </c>
      <c r="T472">
        <f t="shared" si="236"/>
        <v>0.11270988497490525</v>
      </c>
      <c r="U472">
        <f t="shared" si="237"/>
        <v>0.07072070141405451</v>
      </c>
      <c r="V472">
        <f t="shared" si="238"/>
        <v>0.03339617323886127</v>
      </c>
      <c r="W472">
        <f t="shared" si="239"/>
        <v>0.010546232653144924</v>
      </c>
      <c r="X472">
        <f t="shared" si="240"/>
        <v>0.0016698296084553083</v>
      </c>
      <c r="Y472">
        <f t="shared" si="241"/>
        <v>0.9999999999999928</v>
      </c>
      <c r="Z472">
        <f t="shared" si="216"/>
        <v>0.00011304617049996196</v>
      </c>
    </row>
    <row r="473" spans="1:26" ht="13.5">
      <c r="A473">
        <f ca="1" t="shared" si="217"/>
        <v>59.15313316228811</v>
      </c>
      <c r="B473">
        <f ca="1" t="shared" si="218"/>
        <v>15</v>
      </c>
      <c r="C473">
        <f t="shared" si="219"/>
        <v>46.50000000000039</v>
      </c>
      <c r="D473">
        <f t="shared" si="220"/>
        <v>0.001611623373744096</v>
      </c>
      <c r="E473">
        <f t="shared" si="221"/>
        <v>0.00011286398261425909</v>
      </c>
      <c r="F473">
        <f t="shared" si="222"/>
        <v>0.000235126917136233</v>
      </c>
      <c r="G473">
        <f t="shared" si="223"/>
        <v>0.0005078620479428529</v>
      </c>
      <c r="H473">
        <f t="shared" si="224"/>
        <v>0.0011073986586804538</v>
      </c>
      <c r="I473">
        <f t="shared" si="225"/>
        <v>0.0023849788793267783</v>
      </c>
      <c r="J473">
        <f t="shared" si="226"/>
        <v>0.004987434735429484</v>
      </c>
      <c r="K473">
        <f t="shared" si="227"/>
        <v>0.009990842128802264</v>
      </c>
      <c r="L473">
        <f t="shared" si="228"/>
        <v>0.01895480643242123</v>
      </c>
      <c r="M473">
        <f t="shared" si="229"/>
        <v>0.033709493257185</v>
      </c>
      <c r="N473">
        <f t="shared" si="230"/>
        <v>0.055631136440074884</v>
      </c>
      <c r="O473">
        <f t="shared" si="231"/>
        <v>0.08429854946319762</v>
      </c>
      <c r="P473">
        <f t="shared" si="232"/>
        <v>0.11591791443895857</v>
      </c>
      <c r="Q473">
        <f t="shared" si="233"/>
        <v>0.14267403338989593</v>
      </c>
      <c r="R473">
        <f t="shared" si="234"/>
        <v>0.15456779862207304</v>
      </c>
      <c r="S473">
        <f t="shared" si="235"/>
        <v>0.14426609211446204</v>
      </c>
      <c r="T473">
        <f t="shared" si="236"/>
        <v>0.11270950273273027</v>
      </c>
      <c r="U473">
        <f t="shared" si="237"/>
        <v>0.07072046157325756</v>
      </c>
      <c r="V473">
        <f t="shared" si="238"/>
        <v>0.03339605997975767</v>
      </c>
      <c r="W473">
        <f t="shared" si="239"/>
        <v>0.010546196886871764</v>
      </c>
      <c r="X473">
        <f t="shared" si="240"/>
        <v>0.001669823945430891</v>
      </c>
      <c r="Y473">
        <f t="shared" si="241"/>
        <v>0.9999999999999929</v>
      </c>
      <c r="Z473">
        <f t="shared" si="216"/>
        <v>0.00011304617046489257</v>
      </c>
    </row>
    <row r="474" spans="1:26" ht="13.5">
      <c r="A474">
        <f ca="1" t="shared" si="217"/>
        <v>59.19030473710214</v>
      </c>
      <c r="B474">
        <f ca="1" t="shared" si="218"/>
        <v>16</v>
      </c>
      <c r="C474">
        <f t="shared" si="219"/>
        <v>46.60000000000039</v>
      </c>
      <c r="D474">
        <f t="shared" si="220"/>
        <v>0.0016150092932225237</v>
      </c>
      <c r="E474">
        <f t="shared" si="221"/>
        <v>0.00011286359981565069</v>
      </c>
      <c r="F474">
        <f t="shared" si="222"/>
        <v>0.00023512611968674847</v>
      </c>
      <c r="G474">
        <f t="shared" si="223"/>
        <v>0.000507860325528745</v>
      </c>
      <c r="H474">
        <f t="shared" si="224"/>
        <v>0.0011073949029854983</v>
      </c>
      <c r="I474">
        <f t="shared" si="225"/>
        <v>0.002384970790835272</v>
      </c>
      <c r="J474">
        <f t="shared" si="226"/>
        <v>0.00498741782096781</v>
      </c>
      <c r="K474">
        <f t="shared" si="227"/>
        <v>0.009990808245810237</v>
      </c>
      <c r="L474">
        <f t="shared" si="228"/>
        <v>0.018954742149122922</v>
      </c>
      <c r="M474">
        <f t="shared" si="229"/>
        <v>0.03370937893502313</v>
      </c>
      <c r="N474">
        <f t="shared" si="230"/>
        <v>0.05563094777317677</v>
      </c>
      <c r="O474">
        <f t="shared" si="231"/>
        <v>0.08429826357412211</v>
      </c>
      <c r="P474">
        <f t="shared" si="232"/>
        <v>0.1159175213165756</v>
      </c>
      <c r="Q474">
        <f t="shared" si="233"/>
        <v>0.14267354952740469</v>
      </c>
      <c r="R474">
        <f t="shared" si="234"/>
        <v>0.15456727442344223</v>
      </c>
      <c r="S474">
        <f t="shared" si="235"/>
        <v>0.14426560285301207</v>
      </c>
      <c r="T474">
        <f t="shared" si="236"/>
        <v>0.11270912049183067</v>
      </c>
      <c r="U474">
        <f t="shared" si="237"/>
        <v>0.07072022173325834</v>
      </c>
      <c r="V474">
        <f t="shared" si="238"/>
        <v>0.03339594672102974</v>
      </c>
      <c r="W474">
        <f t="shared" si="239"/>
        <v>0.010546161120716956</v>
      </c>
      <c r="X474">
        <f t="shared" si="240"/>
        <v>0.001669818282425174</v>
      </c>
      <c r="Y474">
        <f t="shared" si="241"/>
        <v>0.9999999999999929</v>
      </c>
      <c r="Z474">
        <f t="shared" si="216"/>
        <v>0.00011304617043146072</v>
      </c>
    </row>
    <row r="475" spans="1:26" ht="13.5">
      <c r="A475">
        <f ca="1" t="shared" si="217"/>
        <v>59.36946708942632</v>
      </c>
      <c r="B475">
        <f ca="1" t="shared" si="218"/>
        <v>15</v>
      </c>
      <c r="C475">
        <f t="shared" si="219"/>
        <v>46.700000000000394</v>
      </c>
      <c r="D475">
        <f t="shared" si="220"/>
        <v>0.0016183952012169933</v>
      </c>
      <c r="E475">
        <f t="shared" si="221"/>
        <v>0.00011286321701989926</v>
      </c>
      <c r="F475">
        <f t="shared" si="222"/>
        <v>0.0002351253222420027</v>
      </c>
      <c r="G475">
        <f t="shared" si="223"/>
        <v>0.0005078586031232025</v>
      </c>
      <c r="H475">
        <f t="shared" si="224"/>
        <v>0.0011073911473069998</v>
      </c>
      <c r="I475">
        <f t="shared" si="225"/>
        <v>0.0023849627023763195</v>
      </c>
      <c r="J475">
        <f t="shared" si="226"/>
        <v>0.0049874009065705</v>
      </c>
      <c r="K475">
        <f t="shared" si="227"/>
        <v>0.009990774362942411</v>
      </c>
      <c r="L475">
        <f t="shared" si="228"/>
        <v>0.018954677866054318</v>
      </c>
      <c r="M475">
        <f t="shared" si="229"/>
        <v>0.03370926461326247</v>
      </c>
      <c r="N475">
        <f t="shared" si="230"/>
        <v>0.0556307591069321</v>
      </c>
      <c r="O475">
        <f t="shared" si="231"/>
        <v>0.08429797768602697</v>
      </c>
      <c r="P475">
        <f t="shared" si="232"/>
        <v>0.11591712819553036</v>
      </c>
      <c r="Q475">
        <f t="shared" si="233"/>
        <v>0.14267306566654975</v>
      </c>
      <c r="R475">
        <f t="shared" si="234"/>
        <v>0.15456675022657532</v>
      </c>
      <c r="S475">
        <f t="shared" si="235"/>
        <v>0.14426511359320157</v>
      </c>
      <c r="T475">
        <f t="shared" si="236"/>
        <v>0.11270873825220742</v>
      </c>
      <c r="U475">
        <f t="shared" si="237"/>
        <v>0.07071998189405758</v>
      </c>
      <c r="V475">
        <f t="shared" si="238"/>
        <v>0.033395833462677875</v>
      </c>
      <c r="W475">
        <f t="shared" si="239"/>
        <v>0.010546125354680639</v>
      </c>
      <c r="X475">
        <f t="shared" si="240"/>
        <v>0.0016698126194381806</v>
      </c>
      <c r="Y475">
        <f t="shared" si="241"/>
        <v>0.9999999999999929</v>
      </c>
      <c r="Z475">
        <f t="shared" si="216"/>
        <v>0.00011304617039958992</v>
      </c>
    </row>
    <row r="476" spans="1:26" ht="13.5">
      <c r="A476">
        <f ca="1" t="shared" si="217"/>
        <v>59.52087723966114</v>
      </c>
      <c r="B476">
        <f ca="1" t="shared" si="218"/>
        <v>14</v>
      </c>
      <c r="C476">
        <f t="shared" si="219"/>
        <v>46.800000000000395</v>
      </c>
      <c r="D476">
        <f t="shared" si="220"/>
        <v>0.0016217810977275902</v>
      </c>
      <c r="E476">
        <f t="shared" si="221"/>
        <v>0.00011286283422693202</v>
      </c>
      <c r="F476">
        <f t="shared" si="222"/>
        <v>0.0002351245248019007</v>
      </c>
      <c r="G476">
        <f t="shared" si="223"/>
        <v>0.0005078568807260981</v>
      </c>
      <c r="H476">
        <f t="shared" si="224"/>
        <v>0.0011073873916447844</v>
      </c>
      <c r="I476">
        <f t="shared" si="225"/>
        <v>0.002384954613949682</v>
      </c>
      <c r="J476">
        <f t="shared" si="226"/>
        <v>0.004987383992237226</v>
      </c>
      <c r="K476">
        <f t="shared" si="227"/>
        <v>0.009990740480198353</v>
      </c>
      <c r="L476">
        <f t="shared" si="228"/>
        <v>0.018954613583214867</v>
      </c>
      <c r="M476">
        <f t="shared" si="229"/>
        <v>0.033709150291902384</v>
      </c>
      <c r="N476">
        <f t="shared" si="230"/>
        <v>0.055630570441340246</v>
      </c>
      <c r="O476">
        <f t="shared" si="231"/>
        <v>0.08429769179891168</v>
      </c>
      <c r="P476">
        <f t="shared" si="232"/>
        <v>0.11591673507582262</v>
      </c>
      <c r="Q476">
        <f t="shared" si="233"/>
        <v>0.14267258180733144</v>
      </c>
      <c r="R476">
        <f t="shared" si="234"/>
        <v>0.15456622603147288</v>
      </c>
      <c r="S476">
        <f t="shared" si="235"/>
        <v>0.14426462433503148</v>
      </c>
      <c r="T476">
        <f t="shared" si="236"/>
        <v>0.11270835601386142</v>
      </c>
      <c r="U476">
        <f t="shared" si="237"/>
        <v>0.07071974205565595</v>
      </c>
      <c r="V476">
        <f t="shared" si="238"/>
        <v>0.03339572020470246</v>
      </c>
      <c r="W476">
        <f t="shared" si="239"/>
        <v>0.010546089588762941</v>
      </c>
      <c r="X476">
        <f t="shared" si="240"/>
        <v>0.001669806956469933</v>
      </c>
      <c r="Y476">
        <f t="shared" si="241"/>
        <v>0.9999999999999928</v>
      </c>
      <c r="Z476">
        <f t="shared" si="216"/>
        <v>0.0001130461703692073</v>
      </c>
    </row>
    <row r="477" spans="1:26" ht="13.5">
      <c r="A477">
        <f ca="1" t="shared" si="217"/>
        <v>59.54271784504356</v>
      </c>
      <c r="B477">
        <f ca="1" t="shared" si="218"/>
        <v>15</v>
      </c>
      <c r="C477">
        <f t="shared" si="219"/>
        <v>46.9000000000004</v>
      </c>
      <c r="D477">
        <f t="shared" si="220"/>
        <v>0.0016251669827543982</v>
      </c>
      <c r="E477">
        <f t="shared" si="221"/>
        <v>0.00011286245143667956</v>
      </c>
      <c r="F477">
        <f t="shared" si="222"/>
        <v>0.0002351237273663519</v>
      </c>
      <c r="G477">
        <f t="shared" si="223"/>
        <v>0.0005078551583373105</v>
      </c>
      <c r="H477">
        <f t="shared" si="224"/>
        <v>0.0011073836359986866</v>
      </c>
      <c r="I477">
        <f t="shared" si="225"/>
        <v>0.0023849465255551304</v>
      </c>
      <c r="J477">
        <f t="shared" si="226"/>
        <v>0.004987367077967675</v>
      </c>
      <c r="K477">
        <f t="shared" si="227"/>
        <v>0.00999070659757765</v>
      </c>
      <c r="L477">
        <f t="shared" si="228"/>
        <v>0.018954549300604057</v>
      </c>
      <c r="M477">
        <f t="shared" si="229"/>
        <v>0.03370903597094227</v>
      </c>
      <c r="N477">
        <f t="shared" si="230"/>
        <v>0.05563038177640058</v>
      </c>
      <c r="O477">
        <f t="shared" si="231"/>
        <v>0.0842974059127758</v>
      </c>
      <c r="P477">
        <f t="shared" si="232"/>
        <v>0.11591634195745215</v>
      </c>
      <c r="Q477">
        <f t="shared" si="233"/>
        <v>0.14267209794974983</v>
      </c>
      <c r="R477">
        <f t="shared" si="234"/>
        <v>0.15456570183813562</v>
      </c>
      <c r="S477">
        <f t="shared" si="235"/>
        <v>0.1442641350785026</v>
      </c>
      <c r="T477">
        <f t="shared" si="236"/>
        <v>0.11270797377679362</v>
      </c>
      <c r="U477">
        <f t="shared" si="237"/>
        <v>0.07071950221805413</v>
      </c>
      <c r="V477">
        <f t="shared" si="238"/>
        <v>0.033395606947103834</v>
      </c>
      <c r="W477">
        <f t="shared" si="239"/>
        <v>0.010546053822963988</v>
      </c>
      <c r="X477">
        <f t="shared" si="240"/>
        <v>0.0016698012935204526</v>
      </c>
      <c r="Y477">
        <f t="shared" si="241"/>
        <v>0.9999999999999929</v>
      </c>
      <c r="Z477">
        <f t="shared" si="216"/>
        <v>0.00011304617034024335</v>
      </c>
    </row>
    <row r="478" spans="1:26" ht="13.5">
      <c r="A478">
        <f ca="1" t="shared" si="217"/>
        <v>59.77371090962858</v>
      </c>
      <c r="B478">
        <f ca="1" t="shared" si="218"/>
        <v>14</v>
      </c>
      <c r="C478">
        <f t="shared" si="219"/>
        <v>47.0000000000004</v>
      </c>
      <c r="D478">
        <f t="shared" si="220"/>
        <v>0.0016285528562974985</v>
      </c>
      <c r="E478">
        <f t="shared" si="221"/>
        <v>0.00011286206864907574</v>
      </c>
      <c r="F478">
        <f t="shared" si="222"/>
        <v>0.00023512292993526995</v>
      </c>
      <c r="G478">
        <f t="shared" si="223"/>
        <v>0.000507853435956724</v>
      </c>
      <c r="H478">
        <f t="shared" si="224"/>
        <v>0.0011073798803685484</v>
      </c>
      <c r="I478">
        <f t="shared" si="225"/>
        <v>0.002384938437192448</v>
      </c>
      <c r="J478">
        <f t="shared" si="226"/>
        <v>0.00498735016376155</v>
      </c>
      <c r="K478">
        <f t="shared" si="227"/>
        <v>0.00999067271507991</v>
      </c>
      <c r="L478">
        <f t="shared" si="228"/>
        <v>0.01895448501822138</v>
      </c>
      <c r="M478">
        <f t="shared" si="229"/>
        <v>0.03370892165038156</v>
      </c>
      <c r="N478">
        <f t="shared" si="230"/>
        <v>0.05563019311211256</v>
      </c>
      <c r="O478">
        <f t="shared" si="231"/>
        <v>0.08429712002761883</v>
      </c>
      <c r="P478">
        <f t="shared" si="232"/>
        <v>0.11591594884041878</v>
      </c>
      <c r="Q478">
        <f t="shared" si="233"/>
        <v>0.14267161409380522</v>
      </c>
      <c r="R478">
        <f t="shared" si="234"/>
        <v>0.15456517764656405</v>
      </c>
      <c r="S478">
        <f t="shared" si="235"/>
        <v>0.14426364582361587</v>
      </c>
      <c r="T478">
        <f t="shared" si="236"/>
        <v>0.1127075915410048</v>
      </c>
      <c r="U478">
        <f t="shared" si="237"/>
        <v>0.07071926238125274</v>
      </c>
      <c r="V478">
        <f t="shared" si="238"/>
        <v>0.03339549368988236</v>
      </c>
      <c r="W478">
        <f t="shared" si="239"/>
        <v>0.010546018057283899</v>
      </c>
      <c r="X478">
        <f t="shared" si="240"/>
        <v>0.00166979563058976</v>
      </c>
      <c r="Y478">
        <f t="shared" si="241"/>
        <v>0.9999999999999929</v>
      </c>
      <c r="Z478">
        <f t="shared" si="216"/>
        <v>0.00011304617031263186</v>
      </c>
    </row>
    <row r="479" spans="1:26" ht="13.5">
      <c r="A479">
        <f ca="1" t="shared" si="217"/>
        <v>59.82774800998082</v>
      </c>
      <c r="B479">
        <f ca="1" t="shared" si="218"/>
        <v>13</v>
      </c>
      <c r="C479">
        <f t="shared" si="219"/>
        <v>47.1000000000004</v>
      </c>
      <c r="D479">
        <f t="shared" si="220"/>
        <v>0.0016319387183569708</v>
      </c>
      <c r="E479">
        <f t="shared" si="221"/>
        <v>0.00011286168586405747</v>
      </c>
      <c r="F479">
        <f t="shared" si="222"/>
        <v>0.00023512213250857252</v>
      </c>
      <c r="G479">
        <f t="shared" si="223"/>
        <v>0.0005078517135842286</v>
      </c>
      <c r="H479">
        <f t="shared" si="224"/>
        <v>0.0011073761247542189</v>
      </c>
      <c r="I479">
        <f t="shared" si="225"/>
        <v>0.002384930348861427</v>
      </c>
      <c r="J479">
        <f t="shared" si="226"/>
        <v>0.004987333249618569</v>
      </c>
      <c r="K479">
        <f t="shared" si="227"/>
        <v>0.009990638832704752</v>
      </c>
      <c r="L479">
        <f t="shared" si="228"/>
        <v>0.018954420736066364</v>
      </c>
      <c r="M479">
        <f t="shared" si="229"/>
        <v>0.0337088073302197</v>
      </c>
      <c r="N479">
        <f t="shared" si="230"/>
        <v>0.055630004448475594</v>
      </c>
      <c r="O479">
        <f t="shared" si="231"/>
        <v>0.08429683414344033</v>
      </c>
      <c r="P479">
        <f t="shared" si="232"/>
        <v>0.11591555572472234</v>
      </c>
      <c r="Q479">
        <f t="shared" si="233"/>
        <v>0.14267113023949773</v>
      </c>
      <c r="R479">
        <f t="shared" si="234"/>
        <v>0.15456465345675877</v>
      </c>
      <c r="S479">
        <f t="shared" si="235"/>
        <v>0.14426315657037198</v>
      </c>
      <c r="T479">
        <f t="shared" si="236"/>
        <v>0.11270720930649582</v>
      </c>
      <c r="U479">
        <f t="shared" si="237"/>
        <v>0.0707190225452524</v>
      </c>
      <c r="V479">
        <f t="shared" si="238"/>
        <v>0.03339538043303834</v>
      </c>
      <c r="W479">
        <f t="shared" si="239"/>
        <v>0.010545982291722787</v>
      </c>
      <c r="X479">
        <f t="shared" si="240"/>
        <v>0.0016697899676778745</v>
      </c>
      <c r="Y479">
        <f t="shared" si="241"/>
        <v>0.9999999999999928</v>
      </c>
      <c r="Z479">
        <f t="shared" si="216"/>
        <v>0.00011304617028630967</v>
      </c>
    </row>
    <row r="480" spans="1:26" ht="13.5">
      <c r="A480">
        <f ca="1" t="shared" si="217"/>
        <v>59.97901820646161</v>
      </c>
      <c r="B480">
        <f ca="1" t="shared" si="218"/>
        <v>14</v>
      </c>
      <c r="C480">
        <f t="shared" si="219"/>
        <v>47.2000000000004</v>
      </c>
      <c r="D480">
        <f t="shared" si="220"/>
        <v>0.0016353245689328926</v>
      </c>
      <c r="E480">
        <f t="shared" si="221"/>
        <v>0.00011286130308156464</v>
      </c>
      <c r="F480">
        <f t="shared" si="222"/>
        <v>0.00023512133508618116</v>
      </c>
      <c r="G480">
        <f t="shared" si="223"/>
        <v>0.000507849991219719</v>
      </c>
      <c r="H480">
        <f t="shared" si="224"/>
        <v>0.0011073723691555548</v>
      </c>
      <c r="I480">
        <f t="shared" si="225"/>
        <v>0.00238492226056187</v>
      </c>
      <c r="J480">
        <f t="shared" si="226"/>
        <v>0.00498731633553846</v>
      </c>
      <c r="K480">
        <f t="shared" si="227"/>
        <v>0.009990604950451818</v>
      </c>
      <c r="L480">
        <f t="shared" si="228"/>
        <v>0.01895435645413856</v>
      </c>
      <c r="M480">
        <f t="shared" si="229"/>
        <v>0.03370869301045616</v>
      </c>
      <c r="N480">
        <f t="shared" si="230"/>
        <v>0.05562981578548917</v>
      </c>
      <c r="O480">
        <f t="shared" si="231"/>
        <v>0.08429654826023988</v>
      </c>
      <c r="P480">
        <f t="shared" si="232"/>
        <v>0.11591516261036264</v>
      </c>
      <c r="Q480">
        <f t="shared" si="233"/>
        <v>0.14267064638682755</v>
      </c>
      <c r="R480">
        <f t="shared" si="234"/>
        <v>0.15456412926872026</v>
      </c>
      <c r="S480">
        <f t="shared" si="235"/>
        <v>0.14426266731877177</v>
      </c>
      <c r="T480">
        <f t="shared" si="236"/>
        <v>0.11270682707326737</v>
      </c>
      <c r="U480">
        <f t="shared" si="237"/>
        <v>0.07071878271005366</v>
      </c>
      <c r="V480">
        <f t="shared" si="238"/>
        <v>0.0333952671765721</v>
      </c>
      <c r="W480">
        <f t="shared" si="239"/>
        <v>0.010545946526280759</v>
      </c>
      <c r="X480">
        <f t="shared" si="240"/>
        <v>0.0016697843047848147</v>
      </c>
      <c r="Y480">
        <f t="shared" si="241"/>
        <v>0.9999999999999927</v>
      </c>
      <c r="Z480">
        <f t="shared" si="216"/>
        <v>0.00011304617026121657</v>
      </c>
    </row>
    <row r="481" spans="1:26" ht="13.5">
      <c r="A481">
        <f ca="1" t="shared" si="217"/>
        <v>60.05231966386036</v>
      </c>
      <c r="B481">
        <f ca="1" t="shared" si="218"/>
        <v>15</v>
      </c>
      <c r="C481">
        <f t="shared" si="219"/>
        <v>47.3000000000004</v>
      </c>
      <c r="D481">
        <f t="shared" si="220"/>
        <v>0.0016387104080253395</v>
      </c>
      <c r="E481">
        <f t="shared" si="221"/>
        <v>0.00011286092030153992</v>
      </c>
      <c r="F481">
        <f t="shared" si="222"/>
        <v>0.00023512053766802104</v>
      </c>
      <c r="G481">
        <f t="shared" si="223"/>
        <v>0.0005078482688630951</v>
      </c>
      <c r="H481">
        <f t="shared" si="224"/>
        <v>0.0011073686135724195</v>
      </c>
      <c r="I481">
        <f t="shared" si="225"/>
        <v>0.0023849141722935884</v>
      </c>
      <c r="J481">
        <f t="shared" si="226"/>
        <v>0.004987299421520966</v>
      </c>
      <c r="K481">
        <f t="shared" si="227"/>
        <v>0.009990571068320766</v>
      </c>
      <c r="L481">
        <f t="shared" si="228"/>
        <v>0.018954292172437534</v>
      </c>
      <c r="M481">
        <f t="shared" si="229"/>
        <v>0.033708578691090466</v>
      </c>
      <c r="N481">
        <f t="shared" si="230"/>
        <v>0.055629627123152794</v>
      </c>
      <c r="O481">
        <f t="shared" si="231"/>
        <v>0.0842962623780171</v>
      </c>
      <c r="P481">
        <f t="shared" si="232"/>
        <v>0.1159147694973395</v>
      </c>
      <c r="Q481">
        <f t="shared" si="233"/>
        <v>0.14267016253579487</v>
      </c>
      <c r="R481">
        <f t="shared" si="234"/>
        <v>0.15456360508244907</v>
      </c>
      <c r="S481">
        <f t="shared" si="235"/>
        <v>0.14426217806881592</v>
      </c>
      <c r="T481">
        <f t="shared" si="236"/>
        <v>0.11270644484132025</v>
      </c>
      <c r="U481">
        <f t="shared" si="237"/>
        <v>0.0707185428756571</v>
      </c>
      <c r="V481">
        <f t="shared" si="238"/>
        <v>0.03339515392048391</v>
      </c>
      <c r="W481">
        <f t="shared" si="239"/>
        <v>0.01054591076095792</v>
      </c>
      <c r="X481">
        <f t="shared" si="240"/>
        <v>0.0016697786419105978</v>
      </c>
      <c r="Y481">
        <f t="shared" si="241"/>
        <v>0.9999999999999927</v>
      </c>
      <c r="Z481">
        <f t="shared" si="216"/>
        <v>0.00011304617023729518</v>
      </c>
    </row>
    <row r="482" spans="1:26" ht="13.5">
      <c r="A482">
        <f ca="1" t="shared" si="217"/>
        <v>60.057447174686516</v>
      </c>
      <c r="B482">
        <f ca="1" t="shared" si="218"/>
        <v>16</v>
      </c>
      <c r="C482">
        <f t="shared" si="219"/>
        <v>47.400000000000404</v>
      </c>
      <c r="D482">
        <f t="shared" si="220"/>
        <v>0.0016420962356343857</v>
      </c>
      <c r="E482">
        <f t="shared" si="221"/>
        <v>0.00011286053752392869</v>
      </c>
      <c r="F482">
        <f t="shared" si="222"/>
        <v>0.00023511974025402084</v>
      </c>
      <c r="G482">
        <f t="shared" si="223"/>
        <v>0.0005078465465142613</v>
      </c>
      <c r="H482">
        <f t="shared" si="224"/>
        <v>0.0011073648580046825</v>
      </c>
      <c r="I482">
        <f t="shared" si="225"/>
        <v>0.0023849060840564025</v>
      </c>
      <c r="J482">
        <f t="shared" si="226"/>
        <v>0.004987282507565843</v>
      </c>
      <c r="K482">
        <f t="shared" si="227"/>
        <v>0.00999053718631127</v>
      </c>
      <c r="L482">
        <f t="shared" si="228"/>
        <v>0.01895422789096288</v>
      </c>
      <c r="M482">
        <f t="shared" si="229"/>
        <v>0.03370846437212212</v>
      </c>
      <c r="N482">
        <f t="shared" si="230"/>
        <v>0.05562943846146599</v>
      </c>
      <c r="O482">
        <f t="shared" si="231"/>
        <v>0.0842959764967716</v>
      </c>
      <c r="P482">
        <f t="shared" si="232"/>
        <v>0.11591437638565277</v>
      </c>
      <c r="Q482">
        <f t="shared" si="233"/>
        <v>0.1426696786863998</v>
      </c>
      <c r="R482">
        <f t="shared" si="234"/>
        <v>0.15456308089794568</v>
      </c>
      <c r="S482">
        <f t="shared" si="235"/>
        <v>0.14426168882050514</v>
      </c>
      <c r="T482">
        <f t="shared" si="236"/>
        <v>0.11270606261065513</v>
      </c>
      <c r="U482">
        <f t="shared" si="237"/>
        <v>0.07071830304206321</v>
      </c>
      <c r="V482">
        <f t="shared" si="238"/>
        <v>0.03339504066477407</v>
      </c>
      <c r="W482">
        <f t="shared" si="239"/>
        <v>0.010545874995754365</v>
      </c>
      <c r="X482">
        <f t="shared" si="240"/>
        <v>0.0016697729790552413</v>
      </c>
      <c r="Y482">
        <f t="shared" si="241"/>
        <v>0.9999999999999927</v>
      </c>
      <c r="Z482">
        <f t="shared" si="216"/>
        <v>0.00011304617021449079</v>
      </c>
    </row>
    <row r="483" spans="1:26" ht="13.5">
      <c r="A483">
        <f ca="1" t="shared" si="217"/>
        <v>60.077277623083404</v>
      </c>
      <c r="B483">
        <f ca="1" t="shared" si="218"/>
        <v>15</v>
      </c>
      <c r="C483">
        <f t="shared" si="219"/>
        <v>47.500000000000405</v>
      </c>
      <c r="D483">
        <f t="shared" si="220"/>
        <v>0.0016454820517601036</v>
      </c>
      <c r="E483">
        <f t="shared" si="221"/>
        <v>0.00011286015474867885</v>
      </c>
      <c r="F483">
        <f t="shared" si="222"/>
        <v>0.00023511894284411258</v>
      </c>
      <c r="G483">
        <f t="shared" si="223"/>
        <v>0.0005078448241731268</v>
      </c>
      <c r="H483">
        <f t="shared" si="224"/>
        <v>0.0011073611024522193</v>
      </c>
      <c r="I483">
        <f t="shared" si="225"/>
        <v>0.0023848979958501415</v>
      </c>
      <c r="J483">
        <f t="shared" si="226"/>
        <v>0.004987265593672853</v>
      </c>
      <c r="K483">
        <f t="shared" si="227"/>
        <v>0.00999050330442302</v>
      </c>
      <c r="L483">
        <f t="shared" si="228"/>
        <v>0.018954163609714206</v>
      </c>
      <c r="M483">
        <f t="shared" si="229"/>
        <v>0.033708350053550676</v>
      </c>
      <c r="N483">
        <f t="shared" si="230"/>
        <v>0.05562924980042828</v>
      </c>
      <c r="O483">
        <f t="shared" si="231"/>
        <v>0.08429569061650301</v>
      </c>
      <c r="P483">
        <f t="shared" si="232"/>
        <v>0.11591398327530231</v>
      </c>
      <c r="Q483">
        <f t="shared" si="233"/>
        <v>0.1426691948386425</v>
      </c>
      <c r="R483">
        <f t="shared" si="234"/>
        <v>0.15456255671521052</v>
      </c>
      <c r="S483">
        <f t="shared" si="235"/>
        <v>0.14426119957384004</v>
      </c>
      <c r="T483">
        <f t="shared" si="236"/>
        <v>0.11270568038127268</v>
      </c>
      <c r="U483">
        <f t="shared" si="237"/>
        <v>0.0707180632092725</v>
      </c>
      <c r="V483">
        <f t="shared" si="238"/>
        <v>0.03339492740944285</v>
      </c>
      <c r="W483">
        <f t="shared" si="239"/>
        <v>0.01054583923067019</v>
      </c>
      <c r="X483">
        <f t="shared" si="240"/>
        <v>0.0016697673162187612</v>
      </c>
      <c r="Y483">
        <f t="shared" si="241"/>
        <v>0.9999999999999929</v>
      </c>
      <c r="Z483">
        <f t="shared" si="216"/>
        <v>0.00011304617019275124</v>
      </c>
    </row>
    <row r="484" spans="1:26" ht="13.5">
      <c r="A484">
        <f ca="1" t="shared" si="217"/>
        <v>60.313805926678754</v>
      </c>
      <c r="B484">
        <f ca="1" t="shared" si="218"/>
        <v>14</v>
      </c>
      <c r="C484">
        <f t="shared" si="219"/>
        <v>47.600000000000406</v>
      </c>
      <c r="D484">
        <f t="shared" si="220"/>
        <v>0.001648867856402564</v>
      </c>
      <c r="E484">
        <f t="shared" si="221"/>
        <v>0.00011285977197574075</v>
      </c>
      <c r="F484">
        <f t="shared" si="222"/>
        <v>0.00023511814543823148</v>
      </c>
      <c r="G484">
        <f t="shared" si="223"/>
        <v>0.0005078431018396046</v>
      </c>
      <c r="H484">
        <f t="shared" si="224"/>
        <v>0.0011073573469149115</v>
      </c>
      <c r="I484">
        <f t="shared" si="225"/>
        <v>0.002384889907674641</v>
      </c>
      <c r="J484">
        <f t="shared" si="226"/>
        <v>0.004987248679841778</v>
      </c>
      <c r="K484">
        <f t="shared" si="227"/>
        <v>0.00999046942265572</v>
      </c>
      <c r="L484">
        <f t="shared" si="228"/>
        <v>0.018954099328691132</v>
      </c>
      <c r="M484">
        <f t="shared" si="229"/>
        <v>0.03370823573537571</v>
      </c>
      <c r="N484">
        <f t="shared" si="230"/>
        <v>0.05562906114003924</v>
      </c>
      <c r="O484">
        <f t="shared" si="231"/>
        <v>0.08429540473721099</v>
      </c>
      <c r="P484">
        <f t="shared" si="232"/>
        <v>0.11591359016628794</v>
      </c>
      <c r="Q484">
        <f t="shared" si="233"/>
        <v>0.14266871099252312</v>
      </c>
      <c r="R484">
        <f t="shared" si="234"/>
        <v>0.15456203253424405</v>
      </c>
      <c r="S484">
        <f t="shared" si="235"/>
        <v>0.1442607103288213</v>
      </c>
      <c r="T484">
        <f t="shared" si="236"/>
        <v>0.11270529815317352</v>
      </c>
      <c r="U484">
        <f t="shared" si="237"/>
        <v>0.07071782337728542</v>
      </c>
      <c r="V484">
        <f t="shared" si="238"/>
        <v>0.0333948141544905</v>
      </c>
      <c r="W484">
        <f t="shared" si="239"/>
        <v>0.010545803465705484</v>
      </c>
      <c r="X484">
        <f t="shared" si="240"/>
        <v>0.0016697616534011727</v>
      </c>
      <c r="Y484">
        <f t="shared" si="241"/>
        <v>0.9999999999999927</v>
      </c>
      <c r="Z484">
        <f t="shared" si="216"/>
        <v>0.00011304617017202682</v>
      </c>
    </row>
    <row r="485" spans="1:26" ht="13.5">
      <c r="A485">
        <f ca="1" t="shared" si="217"/>
        <v>60.35792558843302</v>
      </c>
      <c r="B485">
        <f ca="1" t="shared" si="218"/>
        <v>15</v>
      </c>
      <c r="C485">
        <f t="shared" si="219"/>
        <v>47.70000000000041</v>
      </c>
      <c r="D485">
        <f t="shared" si="220"/>
        <v>0.0016522536495618362</v>
      </c>
      <c r="E485">
        <f t="shared" si="221"/>
        <v>0.00011285938920506703</v>
      </c>
      <c r="F485">
        <f t="shared" si="222"/>
        <v>0.00023511734803631572</v>
      </c>
      <c r="G485">
        <f t="shared" si="223"/>
        <v>0.000507841379513612</v>
      </c>
      <c r="H485">
        <f t="shared" si="224"/>
        <v>0.001107353591392646</v>
      </c>
      <c r="I485">
        <f t="shared" si="225"/>
        <v>0.0023848818195297463</v>
      </c>
      <c r="J485">
        <f t="shared" si="226"/>
        <v>0.0049872317660724025</v>
      </c>
      <c r="K485">
        <f t="shared" si="227"/>
        <v>0.009990435541009084</v>
      </c>
      <c r="L485">
        <f t="shared" si="228"/>
        <v>0.01895403504789331</v>
      </c>
      <c r="M485">
        <f t="shared" si="229"/>
        <v>0.033708121417596805</v>
      </c>
      <c r="N485">
        <f t="shared" si="230"/>
        <v>0.05562887248029845</v>
      </c>
      <c r="O485">
        <f t="shared" si="231"/>
        <v>0.0842951188588952</v>
      </c>
      <c r="P485">
        <f t="shared" si="232"/>
        <v>0.11591319705860953</v>
      </c>
      <c r="Q485">
        <f t="shared" si="233"/>
        <v>0.1426682271480418</v>
      </c>
      <c r="R485">
        <f t="shared" si="234"/>
        <v>0.15456150835504665</v>
      </c>
      <c r="S485">
        <f t="shared" si="235"/>
        <v>0.14426022108544953</v>
      </c>
      <c r="T485">
        <f t="shared" si="236"/>
        <v>0.11270491592635826</v>
      </c>
      <c r="U485">
        <f t="shared" si="237"/>
        <v>0.07071758354610246</v>
      </c>
      <c r="V485">
        <f t="shared" si="238"/>
        <v>0.03339470089991726</v>
      </c>
      <c r="W485">
        <f t="shared" si="239"/>
        <v>0.010545767700860331</v>
      </c>
      <c r="X485">
        <f t="shared" si="240"/>
        <v>0.00166975599060249</v>
      </c>
      <c r="Y485">
        <f t="shared" si="241"/>
        <v>0.9999999999999928</v>
      </c>
      <c r="Z485">
        <f t="shared" si="216"/>
        <v>0.0001130461701522701</v>
      </c>
    </row>
    <row r="486" spans="1:26" ht="13.5">
      <c r="A486">
        <f ca="1" t="shared" si="217"/>
        <v>60.38792815079533</v>
      </c>
      <c r="B486">
        <f ca="1" t="shared" si="218"/>
        <v>14</v>
      </c>
      <c r="C486">
        <f t="shared" si="219"/>
        <v>47.80000000000041</v>
      </c>
      <c r="D486">
        <f t="shared" si="220"/>
        <v>0.0016556394312379882</v>
      </c>
      <c r="E486">
        <f t="shared" si="221"/>
        <v>0.0001128590064366126</v>
      </c>
      <c r="F486">
        <f t="shared" si="222"/>
        <v>0.00023511655063830638</v>
      </c>
      <c r="G486">
        <f t="shared" si="223"/>
        <v>0.0005078396571950702</v>
      </c>
      <c r="H486">
        <f t="shared" si="224"/>
        <v>0.0011073498358853148</v>
      </c>
      <c r="I486">
        <f t="shared" si="225"/>
        <v>0.0023848737314153086</v>
      </c>
      <c r="J486">
        <f t="shared" si="226"/>
        <v>0.004987214852364523</v>
      </c>
      <c r="K486">
        <f t="shared" si="227"/>
        <v>0.009990401659482846</v>
      </c>
      <c r="L486">
        <f t="shared" si="228"/>
        <v>0.018953970767320395</v>
      </c>
      <c r="M486">
        <f t="shared" si="229"/>
        <v>0.03370800710021357</v>
      </c>
      <c r="N486">
        <f t="shared" si="230"/>
        <v>0.05562868382120552</v>
      </c>
      <c r="O486">
        <f t="shared" si="231"/>
        <v>0.08429483298155531</v>
      </c>
      <c r="P486">
        <f t="shared" si="232"/>
        <v>0.11591280395226694</v>
      </c>
      <c r="Q486">
        <f t="shared" si="233"/>
        <v>0.14266774330519866</v>
      </c>
      <c r="R486">
        <f t="shared" si="234"/>
        <v>0.15456098417761877</v>
      </c>
      <c r="S486">
        <f t="shared" si="235"/>
        <v>0.14425973184372523</v>
      </c>
      <c r="T486">
        <f t="shared" si="236"/>
        <v>0.11270453370082748</v>
      </c>
      <c r="U486">
        <f t="shared" si="237"/>
        <v>0.07071734371572402</v>
      </c>
      <c r="V486">
        <f t="shared" si="238"/>
        <v>0.03339458764572335</v>
      </c>
      <c r="W486">
        <f t="shared" si="239"/>
        <v>0.010545731936134811</v>
      </c>
      <c r="X486">
        <f t="shared" si="240"/>
        <v>0.0016697503278227275</v>
      </c>
      <c r="Y486">
        <f t="shared" si="241"/>
        <v>0.9999999999999927</v>
      </c>
      <c r="Z486">
        <f t="shared" si="216"/>
        <v>0.00011304617013343596</v>
      </c>
    </row>
    <row r="487" spans="1:26" ht="13.5">
      <c r="A487">
        <f ca="1" t="shared" si="217"/>
        <v>60.43421625743402</v>
      </c>
      <c r="B487">
        <f ca="1" t="shared" si="218"/>
        <v>13</v>
      </c>
      <c r="C487">
        <f t="shared" si="219"/>
        <v>47.90000000000041</v>
      </c>
      <c r="D487">
        <f t="shared" si="220"/>
        <v>0.0016590252014310866</v>
      </c>
      <c r="E487">
        <f t="shared" si="221"/>
        <v>0.0001128586236703344</v>
      </c>
      <c r="F487">
        <f t="shared" si="222"/>
        <v>0.00023511575324414735</v>
      </c>
      <c r="G487">
        <f t="shared" si="223"/>
        <v>0.0005078379348839039</v>
      </c>
      <c r="H487">
        <f t="shared" si="224"/>
        <v>0.0011073460803928156</v>
      </c>
      <c r="I487">
        <f t="shared" si="225"/>
        <v>0.002384865643331186</v>
      </c>
      <c r="J487">
        <f t="shared" si="226"/>
        <v>0.004987197938717947</v>
      </c>
      <c r="K487">
        <f t="shared" si="227"/>
        <v>0.009990367778076749</v>
      </c>
      <c r="L487">
        <f t="shared" si="228"/>
        <v>0.018953906486972066</v>
      </c>
      <c r="M487">
        <f t="shared" si="229"/>
        <v>0.03370789278322563</v>
      </c>
      <c r="N487">
        <f t="shared" si="230"/>
        <v>0.05562849516276007</v>
      </c>
      <c r="O487">
        <f t="shared" si="231"/>
        <v>0.08429454710519102</v>
      </c>
      <c r="P487">
        <f t="shared" si="232"/>
        <v>0.11591241084726006</v>
      </c>
      <c r="Q487">
        <f t="shared" si="233"/>
        <v>0.1426672594639938</v>
      </c>
      <c r="R487">
        <f t="shared" si="234"/>
        <v>0.15456046000196072</v>
      </c>
      <c r="S487">
        <f t="shared" si="235"/>
        <v>0.14425924260364897</v>
      </c>
      <c r="T487">
        <f t="shared" si="236"/>
        <v>0.1127041514765817</v>
      </c>
      <c r="U487">
        <f t="shared" si="237"/>
        <v>0.07071710388615055</v>
      </c>
      <c r="V487">
        <f t="shared" si="238"/>
        <v>0.03339447439190901</v>
      </c>
      <c r="W487">
        <f t="shared" si="239"/>
        <v>0.010545696171529001</v>
      </c>
      <c r="X487">
        <f t="shared" si="240"/>
        <v>0.0016697446650618983</v>
      </c>
      <c r="Y487">
        <f t="shared" si="241"/>
        <v>0.9999999999999927</v>
      </c>
      <c r="Z487">
        <f t="shared" si="216"/>
        <v>0.00011304617011548125</v>
      </c>
    </row>
    <row r="488" spans="1:26" ht="13.5">
      <c r="A488">
        <f ca="1" t="shared" si="217"/>
        <v>60.450453910660094</v>
      </c>
      <c r="B488">
        <f ca="1" t="shared" si="218"/>
        <v>12</v>
      </c>
      <c r="C488">
        <f t="shared" si="219"/>
        <v>48.00000000000041</v>
      </c>
      <c r="D488">
        <f t="shared" si="220"/>
        <v>0.0016624109601411966</v>
      </c>
      <c r="E488">
        <f t="shared" si="221"/>
        <v>0.00011285824090619144</v>
      </c>
      <c r="F488">
        <f t="shared" si="222"/>
        <v>0.0002351149558537851</v>
      </c>
      <c r="G488">
        <f t="shared" si="223"/>
        <v>0.0005078362125800415</v>
      </c>
      <c r="H488">
        <f t="shared" si="224"/>
        <v>0.0011073423249150503</v>
      </c>
      <c r="I488">
        <f t="shared" si="225"/>
        <v>0.002384857555277245</v>
      </c>
      <c r="J488">
        <f t="shared" si="226"/>
        <v>0.00498718102513249</v>
      </c>
      <c r="K488">
        <f t="shared" si="227"/>
        <v>0.009990333896790545</v>
      </c>
      <c r="L488">
        <f t="shared" si="228"/>
        <v>0.018953842206848016</v>
      </c>
      <c r="M488">
        <f t="shared" si="229"/>
        <v>0.033707778466632636</v>
      </c>
      <c r="N488">
        <f t="shared" si="230"/>
        <v>0.05562830650496174</v>
      </c>
      <c r="O488">
        <f t="shared" si="231"/>
        <v>0.08429426122980208</v>
      </c>
      <c r="P488">
        <f t="shared" si="232"/>
        <v>0.11591201774358875</v>
      </c>
      <c r="Q488">
        <f t="shared" si="233"/>
        <v>0.14266677562442737</v>
      </c>
      <c r="R488">
        <f t="shared" si="234"/>
        <v>0.15455993582807293</v>
      </c>
      <c r="S488">
        <f t="shared" si="235"/>
        <v>0.1442587533652213</v>
      </c>
      <c r="T488">
        <f t="shared" si="236"/>
        <v>0.11270376925362148</v>
      </c>
      <c r="U488">
        <f t="shared" si="237"/>
        <v>0.07071686405738238</v>
      </c>
      <c r="V488">
        <f t="shared" si="238"/>
        <v>0.033394361138474445</v>
      </c>
      <c r="W488">
        <f t="shared" si="239"/>
        <v>0.010545660407042978</v>
      </c>
      <c r="X488">
        <f t="shared" si="240"/>
        <v>0.0016697390023200144</v>
      </c>
      <c r="Y488">
        <f t="shared" si="241"/>
        <v>0.9999999999999928</v>
      </c>
      <c r="Z488">
        <f t="shared" si="216"/>
        <v>0.00011304617009836495</v>
      </c>
    </row>
    <row r="489" spans="1:26" ht="13.5">
      <c r="A489">
        <f ca="1" t="shared" si="217"/>
        <v>60.50695149260987</v>
      </c>
      <c r="B489">
        <f ca="1" t="shared" si="218"/>
        <v>11</v>
      </c>
      <c r="C489">
        <f t="shared" si="219"/>
        <v>48.10000000000041</v>
      </c>
      <c r="D489">
        <f t="shared" si="220"/>
        <v>0.0016657967073683824</v>
      </c>
      <c r="E489">
        <f t="shared" si="221"/>
        <v>0.0001128578581441446</v>
      </c>
      <c r="F489">
        <f t="shared" si="222"/>
        <v>0.00023511415846716859</v>
      </c>
      <c r="G489">
        <f t="shared" si="223"/>
        <v>0.0005078344902834145</v>
      </c>
      <c r="H489">
        <f t="shared" si="224"/>
        <v>0.0011073385694519255</v>
      </c>
      <c r="I489">
        <f t="shared" si="225"/>
        <v>0.0023848494672533554</v>
      </c>
      <c r="J489">
        <f t="shared" si="226"/>
        <v>0.004987164111607977</v>
      </c>
      <c r="K489">
        <f t="shared" si="227"/>
        <v>0.009990300015624003</v>
      </c>
      <c r="L489">
        <f t="shared" si="228"/>
        <v>0.018953777926947954</v>
      </c>
      <c r="M489">
        <f t="shared" si="229"/>
        <v>0.03370766415043425</v>
      </c>
      <c r="N489">
        <f t="shared" si="230"/>
        <v>0.05562811784781019</v>
      </c>
      <c r="O489">
        <f t="shared" si="231"/>
        <v>0.08429397535538817</v>
      </c>
      <c r="P489">
        <f t="shared" si="232"/>
        <v>0.11591162464125289</v>
      </c>
      <c r="Q489">
        <f t="shared" si="233"/>
        <v>0.14266629178649948</v>
      </c>
      <c r="R489">
        <f t="shared" si="234"/>
        <v>0.1545594116559557</v>
      </c>
      <c r="S489">
        <f t="shared" si="235"/>
        <v>0.14425826412844267</v>
      </c>
      <c r="T489">
        <f t="shared" si="236"/>
        <v>0.1127033870319473</v>
      </c>
      <c r="U489">
        <f t="shared" si="237"/>
        <v>0.07071662422941993</v>
      </c>
      <c r="V489">
        <f t="shared" si="238"/>
        <v>0.03339424788541985</v>
      </c>
      <c r="W489">
        <f t="shared" si="239"/>
        <v>0.010545624642676806</v>
      </c>
      <c r="X489">
        <f t="shared" si="240"/>
        <v>0.0016697333395970884</v>
      </c>
      <c r="Y489">
        <f t="shared" si="241"/>
        <v>0.9999999999999927</v>
      </c>
      <c r="Z489">
        <f t="shared" si="216"/>
        <v>0.00011304617008204788</v>
      </c>
    </row>
    <row r="490" spans="1:26" ht="13.5">
      <c r="A490">
        <f ca="1" t="shared" si="217"/>
        <v>60.620880733796874</v>
      </c>
      <c r="B490">
        <f ca="1" t="shared" si="218"/>
        <v>12</v>
      </c>
      <c r="C490">
        <f t="shared" si="219"/>
        <v>48.200000000000415</v>
      </c>
      <c r="D490">
        <f t="shared" si="220"/>
        <v>0.0016691824431127066</v>
      </c>
      <c r="E490">
        <f t="shared" si="221"/>
        <v>0.00011285747538415665</v>
      </c>
      <c r="F490">
        <f t="shared" si="222"/>
        <v>0.00023511336108424918</v>
      </c>
      <c r="G490">
        <f t="shared" si="223"/>
        <v>0.0005078327679939579</v>
      </c>
      <c r="H490">
        <f t="shared" si="224"/>
        <v>0.0011073348140033523</v>
      </c>
      <c r="I490">
        <f t="shared" si="225"/>
        <v>0.002384841379259396</v>
      </c>
      <c r="J490">
        <f t="shared" si="226"/>
        <v>0.00498714719814424</v>
      </c>
      <c r="K490">
        <f t="shared" si="227"/>
        <v>0.0099902661345769</v>
      </c>
      <c r="L490">
        <f t="shared" si="228"/>
        <v>0.018953713647271594</v>
      </c>
      <c r="M490">
        <f t="shared" si="229"/>
        <v>0.033707549834630125</v>
      </c>
      <c r="N490">
        <f t="shared" si="230"/>
        <v>0.05562792919130509</v>
      </c>
      <c r="O490">
        <f t="shared" si="231"/>
        <v>0.08429368948194904</v>
      </c>
      <c r="P490">
        <f t="shared" si="232"/>
        <v>0.1159112315402524</v>
      </c>
      <c r="Q490">
        <f t="shared" si="233"/>
        <v>0.1426658079502102</v>
      </c>
      <c r="R490">
        <f t="shared" si="234"/>
        <v>0.15455888748560936</v>
      </c>
      <c r="S490">
        <f t="shared" si="235"/>
        <v>0.14425777489331354</v>
      </c>
      <c r="T490">
        <f t="shared" si="236"/>
        <v>0.11270300481155962</v>
      </c>
      <c r="U490">
        <f t="shared" si="237"/>
        <v>0.07071638440226354</v>
      </c>
      <c r="V490">
        <f t="shared" si="238"/>
        <v>0.033394134632745424</v>
      </c>
      <c r="W490">
        <f t="shared" si="239"/>
        <v>0.010545588878430556</v>
      </c>
      <c r="X490">
        <f t="shared" si="240"/>
        <v>0.0016697276768931318</v>
      </c>
      <c r="Y490">
        <f t="shared" si="241"/>
        <v>0.9999999999999927</v>
      </c>
      <c r="Z490">
        <f t="shared" si="216"/>
        <v>0.00011304617006649278</v>
      </c>
    </row>
    <row r="491" spans="1:26" ht="13.5">
      <c r="A491">
        <f ca="1" t="shared" si="217"/>
        <v>60.63840398295283</v>
      </c>
      <c r="B491">
        <f ca="1" t="shared" si="218"/>
        <v>13</v>
      </c>
      <c r="C491">
        <f t="shared" si="219"/>
        <v>48.300000000000416</v>
      </c>
      <c r="D491">
        <f t="shared" si="220"/>
        <v>0.0016725681673742314</v>
      </c>
      <c r="E491">
        <f t="shared" si="221"/>
        <v>0.00011285709262619202</v>
      </c>
      <c r="F491">
        <f t="shared" si="222"/>
        <v>0.00023511256370498045</v>
      </c>
      <c r="G491">
        <f t="shared" si="223"/>
        <v>0.0005078310457116096</v>
      </c>
      <c r="H491">
        <f t="shared" si="224"/>
        <v>0.001107331058569246</v>
      </c>
      <c r="I491">
        <f t="shared" si="225"/>
        <v>0.002384833291295249</v>
      </c>
      <c r="J491">
        <f t="shared" si="226"/>
        <v>0.004987130284741117</v>
      </c>
      <c r="K491">
        <f t="shared" si="227"/>
        <v>0.009990232253649024</v>
      </c>
      <c r="L491">
        <f t="shared" si="228"/>
        <v>0.018953649367818667</v>
      </c>
      <c r="M491">
        <f t="shared" si="229"/>
        <v>0.03370743551921997</v>
      </c>
      <c r="N491">
        <f t="shared" si="230"/>
        <v>0.05562774053544611</v>
      </c>
      <c r="O491">
        <f t="shared" si="231"/>
        <v>0.08429340360948447</v>
      </c>
      <c r="P491">
        <f t="shared" si="232"/>
        <v>0.11591083844058714</v>
      </c>
      <c r="Q491">
        <f t="shared" si="233"/>
        <v>0.14266532411555966</v>
      </c>
      <c r="R491">
        <f t="shared" si="234"/>
        <v>0.1545583633170342</v>
      </c>
      <c r="S491">
        <f t="shared" si="235"/>
        <v>0.14425728565983442</v>
      </c>
      <c r="T491">
        <f t="shared" si="236"/>
        <v>0.11270262259245889</v>
      </c>
      <c r="U491">
        <f t="shared" si="237"/>
        <v>0.07071614457591353</v>
      </c>
      <c r="V491">
        <f t="shared" si="238"/>
        <v>0.03339402138045135</v>
      </c>
      <c r="W491">
        <f t="shared" si="239"/>
        <v>0.010545553114304293</v>
      </c>
      <c r="X491">
        <f t="shared" si="240"/>
        <v>0.0016697220142081555</v>
      </c>
      <c r="Y491">
        <f t="shared" si="241"/>
        <v>0.9999999999999925</v>
      </c>
      <c r="Z491">
        <f t="shared" si="216"/>
        <v>0.00011304617005166401</v>
      </c>
    </row>
    <row r="492" spans="1:26" ht="13.5">
      <c r="A492">
        <f ca="1" t="shared" si="217"/>
        <v>60.71385779702877</v>
      </c>
      <c r="B492">
        <f ca="1" t="shared" si="218"/>
        <v>12</v>
      </c>
      <c r="C492">
        <f t="shared" si="219"/>
        <v>48.40000000000042</v>
      </c>
      <c r="D492">
        <f t="shared" si="220"/>
        <v>0.001675953880153017</v>
      </c>
      <c r="E492">
        <f t="shared" si="221"/>
        <v>0.00011285670987021684</v>
      </c>
      <c r="F492">
        <f t="shared" si="222"/>
        <v>0.00023511176632931823</v>
      </c>
      <c r="G492">
        <f t="shared" si="223"/>
        <v>0.0005078293234363103</v>
      </c>
      <c r="H492">
        <f t="shared" si="224"/>
        <v>0.0011073273031495256</v>
      </c>
      <c r="I492">
        <f t="shared" si="225"/>
        <v>0.002384825203360803</v>
      </c>
      <c r="J492">
        <f t="shared" si="226"/>
        <v>0.00498711337139846</v>
      </c>
      <c r="K492">
        <f t="shared" si="227"/>
        <v>0.00999019837284017</v>
      </c>
      <c r="L492">
        <f t="shared" si="228"/>
        <v>0.018953585088588923</v>
      </c>
      <c r="M492">
        <f t="shared" si="229"/>
        <v>0.03370732120420349</v>
      </c>
      <c r="N492">
        <f t="shared" si="230"/>
        <v>0.05562755188023298</v>
      </c>
      <c r="O492">
        <f t="shared" si="231"/>
        <v>0.08429311773799418</v>
      </c>
      <c r="P492">
        <f t="shared" si="232"/>
        <v>0.11591044534225702</v>
      </c>
      <c r="Q492">
        <f t="shared" si="233"/>
        <v>0.14266484028254794</v>
      </c>
      <c r="R492">
        <f t="shared" si="234"/>
        <v>0.15455783915023064</v>
      </c>
      <c r="S492">
        <f t="shared" si="235"/>
        <v>0.14425679642800565</v>
      </c>
      <c r="T492">
        <f t="shared" si="236"/>
        <v>0.11270224037464559</v>
      </c>
      <c r="U492">
        <f t="shared" si="237"/>
        <v>0.07071590475037025</v>
      </c>
      <c r="V492">
        <f t="shared" si="238"/>
        <v>0.03339390812853778</v>
      </c>
      <c r="W492">
        <f t="shared" si="239"/>
        <v>0.010545517350298074</v>
      </c>
      <c r="X492">
        <f t="shared" si="240"/>
        <v>0.00166971635154217</v>
      </c>
      <c r="Y492">
        <f t="shared" si="241"/>
        <v>0.9999999999999926</v>
      </c>
      <c r="Z492">
        <f t="shared" si="216"/>
        <v>0.00011304617003752768</v>
      </c>
    </row>
    <row r="493" spans="1:26" ht="13.5">
      <c r="A493">
        <f ca="1" t="shared" si="217"/>
        <v>60.72648560084418</v>
      </c>
      <c r="B493">
        <f ca="1" t="shared" si="218"/>
        <v>13</v>
      </c>
      <c r="C493">
        <f t="shared" si="219"/>
        <v>48.50000000000042</v>
      </c>
      <c r="D493">
        <f t="shared" si="220"/>
        <v>0.0016793395814491236</v>
      </c>
      <c r="E493">
        <f t="shared" si="221"/>
        <v>0.00011285632711619884</v>
      </c>
      <c r="F493">
        <f t="shared" si="222"/>
        <v>0.00023511096895722039</v>
      </c>
      <c r="G493">
        <f t="shared" si="223"/>
        <v>0.0005078276011680036</v>
      </c>
      <c r="H493">
        <f t="shared" si="224"/>
        <v>0.0011073235477441139</v>
      </c>
      <c r="I493">
        <f t="shared" si="225"/>
        <v>0.0023848171154559525</v>
      </c>
      <c r="J493">
        <f t="shared" si="226"/>
        <v>0.0049870964581161204</v>
      </c>
      <c r="K493">
        <f t="shared" si="227"/>
        <v>0.009990164492150152</v>
      </c>
      <c r="L493">
        <f t="shared" si="228"/>
        <v>0.018953520809582115</v>
      </c>
      <c r="M493">
        <f t="shared" si="229"/>
        <v>0.0337072068895804</v>
      </c>
      <c r="N493">
        <f t="shared" si="230"/>
        <v>0.05562736322566541</v>
      </c>
      <c r="O493">
        <f t="shared" si="231"/>
        <v>0.08429283186747799</v>
      </c>
      <c r="P493">
        <f t="shared" si="232"/>
        <v>0.11591005224526194</v>
      </c>
      <c r="Q493">
        <f t="shared" si="233"/>
        <v>0.14266435645117517</v>
      </c>
      <c r="R493">
        <f t="shared" si="234"/>
        <v>0.15455731498519876</v>
      </c>
      <c r="S493">
        <f t="shared" si="235"/>
        <v>0.14425630719782775</v>
      </c>
      <c r="T493">
        <f t="shared" si="236"/>
        <v>0.11270185815812006</v>
      </c>
      <c r="U493">
        <f t="shared" si="237"/>
        <v>0.070715664925634</v>
      </c>
      <c r="V493">
        <f t="shared" si="238"/>
        <v>0.0333937948770049</v>
      </c>
      <c r="W493">
        <f t="shared" si="239"/>
        <v>0.010545481586411958</v>
      </c>
      <c r="X493">
        <f t="shared" si="240"/>
        <v>0.0016697106888951853</v>
      </c>
      <c r="Y493">
        <f t="shared" si="241"/>
        <v>0.9999999999999926</v>
      </c>
      <c r="Z493">
        <f t="shared" si="216"/>
        <v>0.00011304617002405147</v>
      </c>
    </row>
    <row r="494" spans="1:26" ht="13.5">
      <c r="A494">
        <f ca="1" t="shared" si="217"/>
        <v>61.03654219592123</v>
      </c>
      <c r="B494">
        <f ca="1" t="shared" si="218"/>
        <v>14</v>
      </c>
      <c r="C494">
        <f t="shared" si="219"/>
        <v>48.60000000000042</v>
      </c>
      <c r="D494">
        <f t="shared" si="220"/>
        <v>0.0016827252712626095</v>
      </c>
      <c r="E494">
        <f t="shared" si="221"/>
        <v>0.00011285594436410721</v>
      </c>
      <c r="F494">
        <f t="shared" si="222"/>
        <v>0.00023511017158864674</v>
      </c>
      <c r="G494">
        <f t="shared" si="223"/>
        <v>0.0005078258789066356</v>
      </c>
      <c r="H494">
        <f t="shared" si="224"/>
        <v>0.0011073197923529374</v>
      </c>
      <c r="I494">
        <f t="shared" si="225"/>
        <v>0.0023848090275805957</v>
      </c>
      <c r="J494">
        <f t="shared" si="226"/>
        <v>0.004987079544893962</v>
      </c>
      <c r="K494">
        <f t="shared" si="227"/>
        <v>0.009990130611578779</v>
      </c>
      <c r="L494">
        <f t="shared" si="228"/>
        <v>0.018953456530798017</v>
      </c>
      <c r="M494">
        <f t="shared" si="229"/>
        <v>0.033707092575350435</v>
      </c>
      <c r="N494">
        <f t="shared" si="230"/>
        <v>0.05562717457174311</v>
      </c>
      <c r="O494">
        <f t="shared" si="231"/>
        <v>0.08429254599793563</v>
      </c>
      <c r="P494">
        <f t="shared" si="232"/>
        <v>0.11590965914960183</v>
      </c>
      <c r="Q494">
        <f t="shared" si="233"/>
        <v>0.14266387262144137</v>
      </c>
      <c r="R494">
        <f t="shared" si="234"/>
        <v>0.15455679082193896</v>
      </c>
      <c r="S494">
        <f t="shared" si="235"/>
        <v>0.14425581796930098</v>
      </c>
      <c r="T494">
        <f t="shared" si="236"/>
        <v>0.11270147594288275</v>
      </c>
      <c r="U494">
        <f t="shared" si="237"/>
        <v>0.07071542510170505</v>
      </c>
      <c r="V494">
        <f t="shared" si="238"/>
        <v>0.033393681625852864</v>
      </c>
      <c r="W494">
        <f t="shared" si="239"/>
        <v>0.010545445822645999</v>
      </c>
      <c r="X494">
        <f t="shared" si="240"/>
        <v>0.0016697050262672103</v>
      </c>
      <c r="Y494">
        <f t="shared" si="241"/>
        <v>0.9999999999999925</v>
      </c>
      <c r="Z494">
        <f t="shared" si="216"/>
        <v>0.00011304617001120451</v>
      </c>
    </row>
    <row r="495" spans="1:26" ht="13.5">
      <c r="A495">
        <f ca="1" t="shared" si="217"/>
        <v>61.25562273052507</v>
      </c>
      <c r="B495">
        <f ca="1" t="shared" si="218"/>
        <v>13</v>
      </c>
      <c r="C495">
        <f t="shared" si="219"/>
        <v>48.70000000000042</v>
      </c>
      <c r="D495">
        <f t="shared" si="220"/>
        <v>0.0016861109495935327</v>
      </c>
      <c r="E495">
        <f t="shared" si="221"/>
        <v>0.0001128555616139126</v>
      </c>
      <c r="F495">
        <f t="shared" si="222"/>
        <v>0.0002351093742235589</v>
      </c>
      <c r="G495">
        <f t="shared" si="223"/>
        <v>0.0005078241566521552</v>
      </c>
      <c r="H495">
        <f t="shared" si="224"/>
        <v>0.0011073160369759263</v>
      </c>
      <c r="I495">
        <f t="shared" si="225"/>
        <v>0.002384800939734636</v>
      </c>
      <c r="J495">
        <f t="shared" si="226"/>
        <v>0.004987062631731851</v>
      </c>
      <c r="K495">
        <f t="shared" si="227"/>
        <v>0.009990096731125879</v>
      </c>
      <c r="L495">
        <f t="shared" si="228"/>
        <v>0.018953392252236405</v>
      </c>
      <c r="M495">
        <f t="shared" si="229"/>
        <v>0.03370697826151334</v>
      </c>
      <c r="N495">
        <f t="shared" si="230"/>
        <v>0.05562698591846585</v>
      </c>
      <c r="O495">
        <f t="shared" si="231"/>
        <v>0.08429226012936694</v>
      </c>
      <c r="P495">
        <f t="shared" si="232"/>
        <v>0.11590926605527654</v>
      </c>
      <c r="Q495">
        <f t="shared" si="233"/>
        <v>0.14266338879334667</v>
      </c>
      <c r="R495">
        <f t="shared" si="234"/>
        <v>0.15455626666045147</v>
      </c>
      <c r="S495">
        <f t="shared" si="235"/>
        <v>0.14425532874242578</v>
      </c>
      <c r="T495">
        <f t="shared" si="236"/>
        <v>0.11270109372893398</v>
      </c>
      <c r="U495">
        <f t="shared" si="237"/>
        <v>0.07071518527858371</v>
      </c>
      <c r="V495">
        <f t="shared" si="238"/>
        <v>0.03339356837508181</v>
      </c>
      <c r="W495">
        <f t="shared" si="239"/>
        <v>0.010545410059000252</v>
      </c>
      <c r="X495">
        <f t="shared" si="240"/>
        <v>0.0016696993636582539</v>
      </c>
      <c r="Y495">
        <f t="shared" si="241"/>
        <v>0.9999999999999923</v>
      </c>
      <c r="Z495">
        <f t="shared" si="216"/>
        <v>0.00011304616999895746</v>
      </c>
    </row>
    <row r="496" spans="1:26" ht="13.5">
      <c r="A496">
        <f ca="1" t="shared" si="217"/>
        <v>61.42576444906278</v>
      </c>
      <c r="B496">
        <f ca="1" t="shared" si="218"/>
        <v>14</v>
      </c>
      <c r="C496">
        <f t="shared" si="219"/>
        <v>48.80000000000042</v>
      </c>
      <c r="D496">
        <f t="shared" si="220"/>
        <v>0.0016894966164419502</v>
      </c>
      <c r="E496">
        <f t="shared" si="221"/>
        <v>0.00011285517886558706</v>
      </c>
      <c r="F496">
        <f t="shared" si="222"/>
        <v>0.00023510857686192044</v>
      </c>
      <c r="G496">
        <f t="shared" si="223"/>
        <v>0.0005078224344045133</v>
      </c>
      <c r="H496">
        <f t="shared" si="224"/>
        <v>0.0011073122816130138</v>
      </c>
      <c r="I496">
        <f t="shared" si="225"/>
        <v>0.0023847928519179816</v>
      </c>
      <c r="J496">
        <f t="shared" si="226"/>
        <v>0.0049870457186296634</v>
      </c>
      <c r="K496">
        <f t="shared" si="227"/>
        <v>0.009990062850791284</v>
      </c>
      <c r="L496">
        <f t="shared" si="228"/>
        <v>0.018953327973897066</v>
      </c>
      <c r="M496">
        <f t="shared" si="229"/>
        <v>0.03370686394806886</v>
      </c>
      <c r="N496">
        <f t="shared" si="230"/>
        <v>0.05562679726583336</v>
      </c>
      <c r="O496">
        <f t="shared" si="231"/>
        <v>0.08429197426177168</v>
      </c>
      <c r="P496">
        <f t="shared" si="232"/>
        <v>0.11590887296228608</v>
      </c>
      <c r="Q496">
        <f t="shared" si="233"/>
        <v>0.1426629049668911</v>
      </c>
      <c r="R496">
        <f t="shared" si="234"/>
        <v>0.15455574250073653</v>
      </c>
      <c r="S496">
        <f t="shared" si="235"/>
        <v>0.14425483951720244</v>
      </c>
      <c r="T496">
        <f t="shared" si="236"/>
        <v>0.11270071151627416</v>
      </c>
      <c r="U496">
        <f t="shared" si="237"/>
        <v>0.07071494545627022</v>
      </c>
      <c r="V496">
        <f t="shared" si="238"/>
        <v>0.033393455124691905</v>
      </c>
      <c r="W496">
        <f t="shared" si="239"/>
        <v>0.010545374295474762</v>
      </c>
      <c r="X496">
        <f t="shared" si="240"/>
        <v>0.0016696937010683257</v>
      </c>
      <c r="Y496">
        <f t="shared" si="241"/>
        <v>0.9999999999999923</v>
      </c>
      <c r="Z496">
        <f t="shared" si="216"/>
        <v>0.0001130461699872823</v>
      </c>
    </row>
    <row r="497" spans="1:26" ht="13.5">
      <c r="A497">
        <f ca="1" t="shared" si="217"/>
        <v>61.426415239108444</v>
      </c>
      <c r="B497">
        <f ca="1" t="shared" si="218"/>
        <v>15</v>
      </c>
      <c r="C497">
        <f t="shared" si="219"/>
        <v>48.900000000000425</v>
      </c>
      <c r="D497">
        <f t="shared" si="220"/>
        <v>0.0016928822718079177</v>
      </c>
      <c r="E497">
        <f t="shared" si="221"/>
        <v>0.0001128547961191039</v>
      </c>
      <c r="F497">
        <f t="shared" si="222"/>
        <v>0.00023510777950369653</v>
      </c>
      <c r="G497">
        <f t="shared" si="223"/>
        <v>0.0005078207121636635</v>
      </c>
      <c r="H497">
        <f t="shared" si="224"/>
        <v>0.0011073085262641358</v>
      </c>
      <c r="I497">
        <f t="shared" si="225"/>
        <v>0.002384784764130545</v>
      </c>
      <c r="J497">
        <f t="shared" si="226"/>
        <v>0.0049870288055872776</v>
      </c>
      <c r="K497">
        <f t="shared" si="227"/>
        <v>0.009990028970574834</v>
      </c>
      <c r="L497">
        <f t="shared" si="228"/>
        <v>0.018953263695779803</v>
      </c>
      <c r="M497">
        <f t="shared" si="229"/>
        <v>0.03370674963501679</v>
      </c>
      <c r="N497">
        <f t="shared" si="230"/>
        <v>0.05562660861384541</v>
      </c>
      <c r="O497">
        <f t="shared" si="231"/>
        <v>0.08429168839514971</v>
      </c>
      <c r="P497">
        <f t="shared" si="232"/>
        <v>0.11590847987063028</v>
      </c>
      <c r="Q497">
        <f t="shared" si="233"/>
        <v>0.1426624211420748</v>
      </c>
      <c r="R497">
        <f t="shared" si="234"/>
        <v>0.15455521834279437</v>
      </c>
      <c r="S497">
        <f t="shared" si="235"/>
        <v>0.14425435029363137</v>
      </c>
      <c r="T497">
        <f t="shared" si="236"/>
        <v>0.11270032930490356</v>
      </c>
      <c r="U497">
        <f t="shared" si="237"/>
        <v>0.07071470563476485</v>
      </c>
      <c r="V497">
        <f t="shared" si="238"/>
        <v>0.03339334187468326</v>
      </c>
      <c r="W497">
        <f t="shared" si="239"/>
        <v>0.010545338532069584</v>
      </c>
      <c r="X497">
        <f t="shared" si="240"/>
        <v>0.0016696880384974326</v>
      </c>
      <c r="Y497">
        <f t="shared" si="241"/>
        <v>0.9999999999999925</v>
      </c>
      <c r="Z497">
        <f t="shared" si="216"/>
        <v>0.00011304616997615231</v>
      </c>
    </row>
    <row r="498" spans="1:26" ht="13.5">
      <c r="A498">
        <f ca="1" t="shared" si="217"/>
        <v>61.50685774446455</v>
      </c>
      <c r="B498">
        <f ca="1" t="shared" si="218"/>
        <v>14</v>
      </c>
      <c r="C498">
        <f t="shared" si="219"/>
        <v>49.000000000000426</v>
      </c>
      <c r="D498">
        <f t="shared" si="220"/>
        <v>0.0016962679156914907</v>
      </c>
      <c r="E498">
        <f t="shared" si="221"/>
        <v>0.0001128544133744377</v>
      </c>
      <c r="F498">
        <f t="shared" si="222"/>
        <v>0.00023510698214885395</v>
      </c>
      <c r="G498">
        <f t="shared" si="223"/>
        <v>0.0005078189899295612</v>
      </c>
      <c r="H498">
        <f t="shared" si="224"/>
        <v>0.001107304770929232</v>
      </c>
      <c r="I498">
        <f t="shared" si="225"/>
        <v>0.0023847766763722424</v>
      </c>
      <c r="J498">
        <f t="shared" si="226"/>
        <v>0.00498701189260458</v>
      </c>
      <c r="K498">
        <f t="shared" si="227"/>
        <v>0.009989995090476378</v>
      </c>
      <c r="L498">
        <f t="shared" si="228"/>
        <v>0.018953199417884425</v>
      </c>
      <c r="M498">
        <f t="shared" si="229"/>
        <v>0.033706635322356876</v>
      </c>
      <c r="N498">
        <f t="shared" si="230"/>
        <v>0.0556264199625018</v>
      </c>
      <c r="O498">
        <f t="shared" si="231"/>
        <v>0.0842914025295008</v>
      </c>
      <c r="P498">
        <f t="shared" si="232"/>
        <v>0.11590808678030912</v>
      </c>
      <c r="Q498">
        <f t="shared" si="233"/>
        <v>0.14266193731889776</v>
      </c>
      <c r="R498">
        <f t="shared" si="234"/>
        <v>0.15455469418662524</v>
      </c>
      <c r="S498">
        <f t="shared" si="235"/>
        <v>0.14425386107171284</v>
      </c>
      <c r="T498">
        <f t="shared" si="236"/>
        <v>0.11269994709482253</v>
      </c>
      <c r="U498">
        <f t="shared" si="237"/>
        <v>0.07071446581406785</v>
      </c>
      <c r="V498">
        <f t="shared" si="238"/>
        <v>0.03339322862505602</v>
      </c>
      <c r="W498">
        <f t="shared" si="239"/>
        <v>0.010545302768784758</v>
      </c>
      <c r="X498">
        <f t="shared" si="240"/>
        <v>0.0016696823759455837</v>
      </c>
      <c r="Y498">
        <f t="shared" si="241"/>
        <v>0.9999999999999923</v>
      </c>
      <c r="Z498">
        <f t="shared" si="216"/>
        <v>0.00011304616996554205</v>
      </c>
    </row>
    <row r="499" spans="1:26" ht="13.5">
      <c r="A499">
        <f ca="1" t="shared" si="217"/>
        <v>61.52592068988282</v>
      </c>
      <c r="B499">
        <f ca="1" t="shared" si="218"/>
        <v>13</v>
      </c>
      <c r="C499">
        <f t="shared" si="219"/>
        <v>49.10000000000043</v>
      </c>
      <c r="D499">
        <f t="shared" si="220"/>
        <v>0.001699653548092724</v>
      </c>
      <c r="E499">
        <f t="shared" si="221"/>
        <v>0.00011285403063156422</v>
      </c>
      <c r="F499">
        <f t="shared" si="222"/>
        <v>0.00023510618479736112</v>
      </c>
      <c r="G499">
        <f t="shared" si="223"/>
        <v>0.0005078172677021641</v>
      </c>
      <c r="H499">
        <f t="shared" si="224"/>
        <v>0.0011073010156082445</v>
      </c>
      <c r="I499">
        <f t="shared" si="225"/>
        <v>0.002384768588642994</v>
      </c>
      <c r="J499">
        <f t="shared" si="226"/>
        <v>0.004986994979681462</v>
      </c>
      <c r="K499">
        <f t="shared" si="227"/>
        <v>0.009989961210495772</v>
      </c>
      <c r="L499">
        <f t="shared" si="228"/>
        <v>0.018953135140210745</v>
      </c>
      <c r="M499">
        <f t="shared" si="229"/>
        <v>0.03370652101008893</v>
      </c>
      <c r="N499">
        <f t="shared" si="230"/>
        <v>0.05562623131180228</v>
      </c>
      <c r="O499">
        <f t="shared" si="231"/>
        <v>0.08429111666482482</v>
      </c>
      <c r="P499">
        <f t="shared" si="232"/>
        <v>0.11590769369132248</v>
      </c>
      <c r="Q499">
        <f t="shared" si="233"/>
        <v>0.14266145349736012</v>
      </c>
      <c r="R499">
        <f t="shared" si="234"/>
        <v>0.1545541700322293</v>
      </c>
      <c r="S499">
        <f t="shared" si="235"/>
        <v>0.14425337185144718</v>
      </c>
      <c r="T499">
        <f t="shared" si="236"/>
        <v>0.11269956488603142</v>
      </c>
      <c r="U499">
        <f t="shared" si="237"/>
        <v>0.0707142259941794</v>
      </c>
      <c r="V499">
        <f t="shared" si="238"/>
        <v>0.03339311537581031</v>
      </c>
      <c r="W499">
        <f t="shared" si="239"/>
        <v>0.010545267005620328</v>
      </c>
      <c r="X499">
        <f t="shared" si="240"/>
        <v>0.0016696767134127856</v>
      </c>
      <c r="Y499">
        <f t="shared" si="241"/>
        <v>0.9999999999999923</v>
      </c>
      <c r="Z499">
        <f t="shared" si="216"/>
        <v>0.00011304616995542726</v>
      </c>
    </row>
    <row r="500" spans="1:26" ht="13.5">
      <c r="A500">
        <f ca="1" t="shared" si="217"/>
        <v>61.53921782579038</v>
      </c>
      <c r="B500">
        <f ca="1" t="shared" si="218"/>
        <v>14</v>
      </c>
      <c r="C500">
        <f t="shared" si="219"/>
        <v>49.20000000000043</v>
      </c>
      <c r="D500">
        <f t="shared" si="220"/>
        <v>0.001703039169011671</v>
      </c>
      <c r="E500">
        <f t="shared" si="221"/>
        <v>0.00011285364789046036</v>
      </c>
      <c r="F500">
        <f t="shared" si="222"/>
        <v>0.00023510538744918782</v>
      </c>
      <c r="G500">
        <f t="shared" si="223"/>
        <v>0.0005078155454814317</v>
      </c>
      <c r="H500">
        <f t="shared" si="224"/>
        <v>0.0011072972603011178</v>
      </c>
      <c r="I500">
        <f t="shared" si="225"/>
        <v>0.0023847605009427236</v>
      </c>
      <c r="J500">
        <f t="shared" si="226"/>
        <v>0.00498697806681782</v>
      </c>
      <c r="K500">
        <f t="shared" si="227"/>
        <v>0.009989927330632876</v>
      </c>
      <c r="L500">
        <f t="shared" si="228"/>
        <v>0.018953070862758596</v>
      </c>
      <c r="M500">
        <f t="shared" si="229"/>
        <v>0.033706406698212746</v>
      </c>
      <c r="N500">
        <f t="shared" si="230"/>
        <v>0.055626042661746665</v>
      </c>
      <c r="O500">
        <f t="shared" si="231"/>
        <v>0.08429083080112157</v>
      </c>
      <c r="P500">
        <f t="shared" si="232"/>
        <v>0.11590730060367033</v>
      </c>
      <c r="Q500">
        <f t="shared" si="233"/>
        <v>0.14266096967746192</v>
      </c>
      <c r="R500">
        <f t="shared" si="234"/>
        <v>0.15455364587960677</v>
      </c>
      <c r="S500">
        <f t="shared" si="235"/>
        <v>0.14425288263283464</v>
      </c>
      <c r="T500">
        <f t="shared" si="236"/>
        <v>0.11269918267853046</v>
      </c>
      <c r="U500">
        <f t="shared" si="237"/>
        <v>0.07071398617509977</v>
      </c>
      <c r="V500">
        <f t="shared" si="238"/>
        <v>0.03339300212694622</v>
      </c>
      <c r="W500">
        <f t="shared" si="239"/>
        <v>0.010545231242576338</v>
      </c>
      <c r="X500">
        <f t="shared" si="240"/>
        <v>0.0016696710508990451</v>
      </c>
      <c r="Y500">
        <f t="shared" si="241"/>
        <v>0.9999999999999923</v>
      </c>
      <c r="Z500">
        <f t="shared" si="216"/>
        <v>0.00011304616994578478</v>
      </c>
    </row>
    <row r="501" spans="1:26" ht="13.5">
      <c r="A501">
        <f ca="1" t="shared" si="217"/>
        <v>61.59820596758932</v>
      </c>
      <c r="B501">
        <f ca="1" t="shared" si="218"/>
        <v>13</v>
      </c>
      <c r="C501">
        <f t="shared" si="219"/>
        <v>49.30000000000043</v>
      </c>
      <c r="D501">
        <f t="shared" si="220"/>
        <v>0.0017064247784483848</v>
      </c>
      <c r="E501">
        <f t="shared" si="221"/>
        <v>0.00011285326515110407</v>
      </c>
      <c r="F501">
        <f t="shared" si="222"/>
        <v>0.00023510459010430532</v>
      </c>
      <c r="G501">
        <f t="shared" si="223"/>
        <v>0.0005078138232673257</v>
      </c>
      <c r="H501">
        <f t="shared" si="224"/>
        <v>0.0011072935050077995</v>
      </c>
      <c r="I501">
        <f t="shared" si="225"/>
        <v>0.002384752413271359</v>
      </c>
      <c r="J501">
        <f t="shared" si="226"/>
        <v>0.004986961154013553</v>
      </c>
      <c r="K501">
        <f t="shared" si="227"/>
        <v>0.00998989345088756</v>
      </c>
      <c r="L501">
        <f t="shared" si="228"/>
        <v>0.018953006585527805</v>
      </c>
      <c r="M501">
        <f t="shared" si="229"/>
        <v>0.03370629238672813</v>
      </c>
      <c r="N501">
        <f t="shared" si="230"/>
        <v>0.05562585401233476</v>
      </c>
      <c r="O501">
        <f t="shared" si="231"/>
        <v>0.08429054493839092</v>
      </c>
      <c r="P501">
        <f t="shared" si="232"/>
        <v>0.11590690751735258</v>
      </c>
      <c r="Q501">
        <f t="shared" si="233"/>
        <v>0.14266048585920318</v>
      </c>
      <c r="R501">
        <f t="shared" si="234"/>
        <v>0.15455312172875785</v>
      </c>
      <c r="S501">
        <f t="shared" si="235"/>
        <v>0.14425239341587553</v>
      </c>
      <c r="T501">
        <f t="shared" si="236"/>
        <v>0.11269880047231996</v>
      </c>
      <c r="U501">
        <f t="shared" si="237"/>
        <v>0.07071374635682914</v>
      </c>
      <c r="V501">
        <f t="shared" si="238"/>
        <v>0.03339288887846391</v>
      </c>
      <c r="W501">
        <f t="shared" si="239"/>
        <v>0.010545195479652821</v>
      </c>
      <c r="X501">
        <f t="shared" si="240"/>
        <v>0.0016696653884043702</v>
      </c>
      <c r="Y501">
        <f t="shared" si="241"/>
        <v>0.9999999999999922</v>
      </c>
      <c r="Z501">
        <f aca="true" t="shared" si="242" ref="Z501:Z507">E501/(1-D501)</f>
        <v>0.00011304616993659256</v>
      </c>
    </row>
    <row r="502" spans="1:26" ht="13.5">
      <c r="A502">
        <f ca="1" t="shared" si="217"/>
        <v>61.705349170829926</v>
      </c>
      <c r="B502">
        <f ca="1" t="shared" si="218"/>
        <v>14</v>
      </c>
      <c r="C502">
        <f t="shared" si="219"/>
        <v>49.40000000000043</v>
      </c>
      <c r="D502">
        <f t="shared" si="220"/>
        <v>0.001709810376402918</v>
      </c>
      <c r="E502">
        <f t="shared" si="221"/>
        <v>0.00011285288241347439</v>
      </c>
      <c r="F502">
        <f t="shared" si="222"/>
        <v>0.00023510379276268624</v>
      </c>
      <c r="G502">
        <f t="shared" si="223"/>
        <v>0.0005078121010598092</v>
      </c>
      <c r="H502">
        <f t="shared" si="224"/>
        <v>0.0011072897497282396</v>
      </c>
      <c r="I502">
        <f t="shared" si="225"/>
        <v>0.0023847443256288306</v>
      </c>
      <c r="J502">
        <f t="shared" si="226"/>
        <v>0.004986944241268568</v>
      </c>
      <c r="K502">
        <f t="shared" si="227"/>
        <v>0.009989859571259698</v>
      </c>
      <c r="L502">
        <f t="shared" si="228"/>
        <v>0.018952942308518215</v>
      </c>
      <c r="M502">
        <f t="shared" si="229"/>
        <v>0.033706178075634884</v>
      </c>
      <c r="N502">
        <f t="shared" si="230"/>
        <v>0.055625665363566376</v>
      </c>
      <c r="O502">
        <f t="shared" si="231"/>
        <v>0.08429025907663272</v>
      </c>
      <c r="P502">
        <f t="shared" si="232"/>
        <v>0.11590651443236914</v>
      </c>
      <c r="Q502">
        <f t="shared" si="233"/>
        <v>0.14266000204258403</v>
      </c>
      <c r="R502">
        <f t="shared" si="234"/>
        <v>0.15455259757968268</v>
      </c>
      <c r="S502">
        <f t="shared" si="235"/>
        <v>0.1442519042005701</v>
      </c>
      <c r="T502">
        <f t="shared" si="236"/>
        <v>0.11269841826740018</v>
      </c>
      <c r="U502">
        <f t="shared" si="237"/>
        <v>0.07071350653936774</v>
      </c>
      <c r="V502">
        <f t="shared" si="238"/>
        <v>0.03339277563036344</v>
      </c>
      <c r="W502">
        <f t="shared" si="239"/>
        <v>0.010545159716849821</v>
      </c>
      <c r="X502">
        <f t="shared" si="240"/>
        <v>0.0016696597259287659</v>
      </c>
      <c r="Y502">
        <f t="shared" si="241"/>
        <v>0.9999999999999923</v>
      </c>
      <c r="Z502">
        <f t="shared" si="242"/>
        <v>0.0001130461699278296</v>
      </c>
    </row>
    <row r="503" spans="1:26" ht="13.5">
      <c r="A503">
        <f ca="1" t="shared" si="217"/>
        <v>62.03765527792808</v>
      </c>
      <c r="B503">
        <f ca="1" t="shared" si="218"/>
        <v>13</v>
      </c>
      <c r="C503">
        <f t="shared" si="219"/>
        <v>49.50000000000043</v>
      </c>
      <c r="D503">
        <f t="shared" si="220"/>
        <v>0.001713195962875322</v>
      </c>
      <c r="E503">
        <f t="shared" si="221"/>
        <v>0.00011285249967755126</v>
      </c>
      <c r="F503">
        <f t="shared" si="222"/>
        <v>0.00023510299542430445</v>
      </c>
      <c r="G503">
        <f t="shared" si="223"/>
        <v>0.0005078103788588473</v>
      </c>
      <c r="H503">
        <f t="shared" si="224"/>
        <v>0.00110728599446239</v>
      </c>
      <c r="I503">
        <f t="shared" si="225"/>
        <v>0.0023847362380150735</v>
      </c>
      <c r="J503">
        <f t="shared" si="226"/>
        <v>0.004986927328582774</v>
      </c>
      <c r="K503">
        <f t="shared" si="227"/>
        <v>0.00998982569174917</v>
      </c>
      <c r="L503">
        <f t="shared" si="228"/>
        <v>0.01895287803172968</v>
      </c>
      <c r="M503">
        <f t="shared" si="229"/>
        <v>0.033706063764932855</v>
      </c>
      <c r="N503">
        <f t="shared" si="230"/>
        <v>0.05562547671544134</v>
      </c>
      <c r="O503">
        <f t="shared" si="231"/>
        <v>0.08428997321584679</v>
      </c>
      <c r="P503">
        <f t="shared" si="232"/>
        <v>0.11590612134872003</v>
      </c>
      <c r="Q503">
        <f t="shared" si="233"/>
        <v>0.14265951822760442</v>
      </c>
      <c r="R503">
        <f t="shared" si="234"/>
        <v>0.1545520734323815</v>
      </c>
      <c r="S503">
        <f t="shared" si="235"/>
        <v>0.1442514149869186</v>
      </c>
      <c r="T503">
        <f t="shared" si="236"/>
        <v>0.11269803606377138</v>
      </c>
      <c r="U503">
        <f t="shared" si="237"/>
        <v>0.07071326672271573</v>
      </c>
      <c r="V503">
        <f t="shared" si="238"/>
        <v>0.03339266238264494</v>
      </c>
      <c r="W503">
        <f t="shared" si="239"/>
        <v>0.01054512395416737</v>
      </c>
      <c r="X503">
        <f t="shared" si="240"/>
        <v>0.0016696540634722394</v>
      </c>
      <c r="Y503">
        <f t="shared" si="241"/>
        <v>0.9999999999999923</v>
      </c>
      <c r="Z503">
        <f t="shared" si="242"/>
        <v>0.00011304616991947582</v>
      </c>
    </row>
    <row r="504" spans="1:26" ht="13.5">
      <c r="A504">
        <f ca="1" t="shared" si="217"/>
        <v>62.067690891918254</v>
      </c>
      <c r="B504">
        <f ca="1" t="shared" si="218"/>
        <v>14</v>
      </c>
      <c r="C504">
        <f t="shared" si="219"/>
        <v>49.600000000000435</v>
      </c>
      <c r="D504">
        <f t="shared" si="220"/>
        <v>0.0017165815378656485</v>
      </c>
      <c r="E504">
        <f t="shared" si="221"/>
        <v>0.00011285211694331561</v>
      </c>
      <c r="F504">
        <f t="shared" si="222"/>
        <v>0.000235102198089135</v>
      </c>
      <c r="G504">
        <f t="shared" si="223"/>
        <v>0.0005078086566644066</v>
      </c>
      <c r="H504">
        <f t="shared" si="224"/>
        <v>0.0011072822392102055</v>
      </c>
      <c r="I504">
        <f t="shared" si="225"/>
        <v>0.0023847281504300244</v>
      </c>
      <c r="J504">
        <f t="shared" si="226"/>
        <v>0.004986910415956087</v>
      </c>
      <c r="K504">
        <f t="shared" si="227"/>
        <v>0.009989791812355861</v>
      </c>
      <c r="L504">
        <f t="shared" si="228"/>
        <v>0.01895281375516205</v>
      </c>
      <c r="M504">
        <f t="shared" si="229"/>
        <v>0.03370594945462187</v>
      </c>
      <c r="N504">
        <f t="shared" si="230"/>
        <v>0.05562528806795948</v>
      </c>
      <c r="O504">
        <f t="shared" si="231"/>
        <v>0.08428968735603305</v>
      </c>
      <c r="P504">
        <f t="shared" si="232"/>
        <v>0.11590572826640508</v>
      </c>
      <c r="Q504">
        <f t="shared" si="233"/>
        <v>0.14265903441426453</v>
      </c>
      <c r="R504">
        <f t="shared" si="234"/>
        <v>0.15455154928685444</v>
      </c>
      <c r="S504">
        <f t="shared" si="235"/>
        <v>0.14425092577492127</v>
      </c>
      <c r="T504">
        <f t="shared" si="236"/>
        <v>0.11269765386143377</v>
      </c>
      <c r="U504">
        <f t="shared" si="237"/>
        <v>0.0707130269068733</v>
      </c>
      <c r="V504">
        <f t="shared" si="238"/>
        <v>0.0333925491353085</v>
      </c>
      <c r="W504">
        <f t="shared" si="239"/>
        <v>0.010545088191605502</v>
      </c>
      <c r="X504">
        <f t="shared" si="240"/>
        <v>0.0016696484010347958</v>
      </c>
      <c r="Y504">
        <f t="shared" si="241"/>
        <v>0.9999999999999923</v>
      </c>
      <c r="Z504">
        <f t="shared" si="242"/>
        <v>0.00011304616991151213</v>
      </c>
    </row>
    <row r="505" spans="1:26" ht="13.5">
      <c r="A505">
        <f ca="1" t="shared" si="217"/>
        <v>62.1951463519265</v>
      </c>
      <c r="B505">
        <f ca="1" t="shared" si="218"/>
        <v>13</v>
      </c>
      <c r="C505">
        <f t="shared" si="219"/>
        <v>49.700000000000436</v>
      </c>
      <c r="D505">
        <f t="shared" si="220"/>
        <v>0.001719967101373948</v>
      </c>
      <c r="E505">
        <f t="shared" si="221"/>
        <v>0.00011285173421074927</v>
      </c>
      <c r="F505">
        <f t="shared" si="222"/>
        <v>0.00023510140075715417</v>
      </c>
      <c r="G505">
        <f t="shared" si="223"/>
        <v>0.0005078069344764552</v>
      </c>
      <c r="H505">
        <f t="shared" si="224"/>
        <v>0.0011072784839716424</v>
      </c>
      <c r="I505">
        <f t="shared" si="225"/>
        <v>0.002384720062873623</v>
      </c>
      <c r="J505">
        <f t="shared" si="226"/>
        <v>0.004986893503388424</v>
      </c>
      <c r="K505">
        <f t="shared" si="227"/>
        <v>0.009989757933079662</v>
      </c>
      <c r="L505">
        <f t="shared" si="228"/>
        <v>0.018952749478815194</v>
      </c>
      <c r="M505">
        <f t="shared" si="229"/>
        <v>0.03370583514470177</v>
      </c>
      <c r="N505">
        <f t="shared" si="230"/>
        <v>0.05562509942112062</v>
      </c>
      <c r="O505">
        <f t="shared" si="231"/>
        <v>0.08428940149719133</v>
      </c>
      <c r="P505">
        <f t="shared" si="232"/>
        <v>0.11590533518542434</v>
      </c>
      <c r="Q505">
        <f t="shared" si="233"/>
        <v>0.1426585506025643</v>
      </c>
      <c r="R505">
        <f t="shared" si="234"/>
        <v>0.15455102514310162</v>
      </c>
      <c r="S505">
        <f t="shared" si="235"/>
        <v>0.14425043656457828</v>
      </c>
      <c r="T505">
        <f t="shared" si="236"/>
        <v>0.11269727166038761</v>
      </c>
      <c r="U505">
        <f t="shared" si="237"/>
        <v>0.07071278709184062</v>
      </c>
      <c r="V505">
        <f t="shared" si="238"/>
        <v>0.033392435888354215</v>
      </c>
      <c r="W505">
        <f t="shared" si="239"/>
        <v>0.010545052429164252</v>
      </c>
      <c r="X505">
        <f t="shared" si="240"/>
        <v>0.001669642738616441</v>
      </c>
      <c r="Y505">
        <f t="shared" si="241"/>
        <v>0.9999999999999921</v>
      </c>
      <c r="Z505">
        <f t="shared" si="242"/>
        <v>0.00011304616990392033</v>
      </c>
    </row>
    <row r="506" spans="1:26" ht="13.5">
      <c r="A506">
        <f ca="1" t="shared" si="217"/>
        <v>62.58101268226281</v>
      </c>
      <c r="B506">
        <f ca="1" t="shared" si="218"/>
        <v>14</v>
      </c>
      <c r="C506">
        <f t="shared" si="219"/>
        <v>49.80000000000044</v>
      </c>
      <c r="D506">
        <f t="shared" si="220"/>
        <v>0.0017233526534002706</v>
      </c>
      <c r="E506">
        <f t="shared" si="221"/>
        <v>0.00011285135147983487</v>
      </c>
      <c r="F506">
        <f t="shared" si="222"/>
        <v>0.00023510060342833933</v>
      </c>
      <c r="G506">
        <f t="shared" si="223"/>
        <v>0.0005078052122949629</v>
      </c>
      <c r="H506">
        <f t="shared" si="224"/>
        <v>0.0011072747287466593</v>
      </c>
      <c r="I506">
        <f t="shared" si="225"/>
        <v>0.002384711975345813</v>
      </c>
      <c r="J506">
        <f t="shared" si="226"/>
        <v>0.004986876590879707</v>
      </c>
      <c r="K506">
        <f t="shared" si="227"/>
        <v>0.00998972405392047</v>
      </c>
      <c r="L506">
        <f t="shared" si="228"/>
        <v>0.018952685202688974</v>
      </c>
      <c r="M506">
        <f t="shared" si="229"/>
        <v>0.0337057208351724</v>
      </c>
      <c r="N506">
        <f t="shared" si="230"/>
        <v>0.05562491077492464</v>
      </c>
      <c r="O506">
        <f t="shared" si="231"/>
        <v>0.08428911563932155</v>
      </c>
      <c r="P506">
        <f t="shared" si="232"/>
        <v>0.11590494210577768</v>
      </c>
      <c r="Q506">
        <f t="shared" si="233"/>
        <v>0.14265806679250384</v>
      </c>
      <c r="R506">
        <f t="shared" si="234"/>
        <v>0.15455050100112322</v>
      </c>
      <c r="S506">
        <f t="shared" si="235"/>
        <v>0.14424994735588992</v>
      </c>
      <c r="T506">
        <f t="shared" si="236"/>
        <v>0.1126968894606331</v>
      </c>
      <c r="U506">
        <f t="shared" si="237"/>
        <v>0.07071254727761785</v>
      </c>
      <c r="V506">
        <f t="shared" si="238"/>
        <v>0.03339232264178217</v>
      </c>
      <c r="W506">
        <f t="shared" si="239"/>
        <v>0.010545016666843647</v>
      </c>
      <c r="X506">
        <f t="shared" si="240"/>
        <v>0.0016696370762171804</v>
      </c>
      <c r="Y506">
        <f t="shared" si="241"/>
        <v>0.9999999999999921</v>
      </c>
      <c r="Z506">
        <f t="shared" si="242"/>
        <v>0.00011304616989668305</v>
      </c>
    </row>
    <row r="507" spans="1:26" ht="13.5">
      <c r="A507">
        <f ca="1" t="shared" si="217"/>
        <v>62.637248146198644</v>
      </c>
      <c r="B507">
        <f ca="1" t="shared" si="218"/>
        <v>13</v>
      </c>
      <c r="C507">
        <f t="shared" si="219"/>
        <v>49.90000000000044</v>
      </c>
      <c r="D507">
        <f t="shared" si="220"/>
        <v>0.0017267381939446657</v>
      </c>
      <c r="E507" s="51">
        <f t="shared" si="221"/>
        <v>0.00011285096875055587</v>
      </c>
      <c r="F507" s="51">
        <f t="shared" si="222"/>
        <v>0.00023509980610266886</v>
      </c>
      <c r="G507" s="51">
        <f t="shared" si="223"/>
        <v>0.0005078034901199009</v>
      </c>
      <c r="H507" s="51">
        <f t="shared" si="224"/>
        <v>0.0011072709735352167</v>
      </c>
      <c r="I507" s="51">
        <f t="shared" si="225"/>
        <v>0.0023847038878465395</v>
      </c>
      <c r="J507" s="51">
        <f t="shared" si="226"/>
        <v>0.004986859678429861</v>
      </c>
      <c r="K507" s="51">
        <f t="shared" si="227"/>
        <v>0.009989690174878187</v>
      </c>
      <c r="L507" s="51">
        <f t="shared" si="228"/>
        <v>0.01895262092678327</v>
      </c>
      <c r="M507" s="51">
        <f t="shared" si="229"/>
        <v>0.03370560652603361</v>
      </c>
      <c r="N507" s="51">
        <f t="shared" si="230"/>
        <v>0.05562472212937138</v>
      </c>
      <c r="O507" s="51">
        <f t="shared" si="231"/>
        <v>0.08428882978242354</v>
      </c>
      <c r="P507" s="51">
        <f t="shared" si="232"/>
        <v>0.11590454902746508</v>
      </c>
      <c r="Q507" s="51">
        <f t="shared" si="233"/>
        <v>0.14265758298408313</v>
      </c>
      <c r="R507" s="51">
        <f t="shared" si="234"/>
        <v>0.15454997686091942</v>
      </c>
      <c r="S507" s="51">
        <f t="shared" si="235"/>
        <v>0.14424945814885637</v>
      </c>
      <c r="T507" s="51">
        <f t="shared" si="236"/>
        <v>0.11269650726217045</v>
      </c>
      <c r="U507" s="51">
        <f t="shared" si="237"/>
        <v>0.07071230746420515</v>
      </c>
      <c r="V507" s="51">
        <f t="shared" si="238"/>
        <v>0.03339220939559244</v>
      </c>
      <c r="W507" s="51">
        <f t="shared" si="239"/>
        <v>0.010544980904643722</v>
      </c>
      <c r="X507" s="51">
        <f t="shared" si="240"/>
        <v>0.0016696314138370187</v>
      </c>
      <c r="Y507">
        <f t="shared" si="241"/>
        <v>0.9999999999999921</v>
      </c>
      <c r="Z507">
        <f t="shared" si="242"/>
        <v>0.00011304616988978371</v>
      </c>
    </row>
    <row r="508" spans="1:4" ht="13.5">
      <c r="A508">
        <f ca="1" t="shared" si="217"/>
        <v>62.76161098335704</v>
      </c>
      <c r="B508">
        <f ca="1" t="shared" si="218"/>
        <v>12</v>
      </c>
      <c r="C508">
        <f>C507+I$2</f>
        <v>1044.9000000000005</v>
      </c>
      <c r="D508" s="33">
        <f>D507+(1-D507)*Z$507*G$2*I$2</f>
        <v>0.035412752365985595</v>
      </c>
    </row>
    <row r="509" spans="1:4" ht="13.5">
      <c r="A509">
        <f aca="true" ca="1" t="shared" si="243" ref="A509:A572">A508-LN(RAND())/(F$2*B508*(D$2-B508)+G$2*B508)</f>
        <v>62.872558348449054</v>
      </c>
      <c r="B509">
        <f aca="true" ca="1" t="shared" si="244" ref="B509:B572">B508+IF(RAND()&lt;1/(F$2*B508*(D$2-B508)/(G$2*B508)+1),-1,1)</f>
        <v>11</v>
      </c>
      <c r="C509">
        <f aca="true" t="shared" si="245" ref="C509:C572">C508+I$2</f>
        <v>2039.9000000000005</v>
      </c>
      <c r="D509" s="33">
        <f>D508+(1-D508)*Z$507*G$2*I$2</f>
        <v>0.06796205618604736</v>
      </c>
    </row>
    <row r="510" spans="1:4" ht="13.5">
      <c r="A510">
        <f ca="1" t="shared" si="243"/>
        <v>62.90950193399861</v>
      </c>
      <c r="B510">
        <f ca="1" t="shared" si="244"/>
        <v>10</v>
      </c>
      <c r="C510">
        <f t="shared" si="245"/>
        <v>3034.9000000000005</v>
      </c>
      <c r="D510" s="33">
        <f>D509+(1-D509)*Z$507*G$2*I$2</f>
        <v>0.09941300712847223</v>
      </c>
    </row>
    <row r="511" spans="1:4" ht="13.5">
      <c r="A511">
        <f ca="1" t="shared" si="243"/>
        <v>63.22382963334129</v>
      </c>
      <c r="B511">
        <f ca="1" t="shared" si="244"/>
        <v>11</v>
      </c>
      <c r="C511">
        <f t="shared" si="245"/>
        <v>4029.9000000000005</v>
      </c>
      <c r="D511" s="33">
        <f>D510+(1-D510)*Z$507*G$2*I$2</f>
        <v>0.12980266832218246</v>
      </c>
    </row>
    <row r="512" spans="1:4" ht="13.5">
      <c r="A512">
        <f ca="1" t="shared" si="243"/>
        <v>63.408731273185346</v>
      </c>
      <c r="B512">
        <f ca="1" t="shared" si="244"/>
        <v>12</v>
      </c>
      <c r="C512">
        <f t="shared" si="245"/>
        <v>5024.900000000001</v>
      </c>
      <c r="D512" s="33">
        <f>D511+(1-D511)*Z$507*G$2*I$2</f>
        <v>0.15916685222743682</v>
      </c>
    </row>
    <row r="513" spans="1:4" ht="13.5">
      <c r="A513">
        <f ca="1" t="shared" si="243"/>
        <v>63.53918820677167</v>
      </c>
      <c r="B513">
        <f ca="1" t="shared" si="244"/>
        <v>13</v>
      </c>
      <c r="C513">
        <f t="shared" si="245"/>
        <v>6019.900000000001</v>
      </c>
      <c r="D513" s="33">
        <f>D512+(1-D512)*Z$507*G$2*I$2</f>
        <v>0.18754016283874636</v>
      </c>
    </row>
    <row r="514" spans="1:4" ht="13.5">
      <c r="A514">
        <f ca="1" t="shared" si="243"/>
        <v>63.63346474797245</v>
      </c>
      <c r="B514">
        <f ca="1" t="shared" si="244"/>
        <v>12</v>
      </c>
      <c r="C514">
        <f t="shared" si="245"/>
        <v>7014.900000000001</v>
      </c>
      <c r="D514" s="33">
        <f>D513+(1-D513)*Z$507*G$2*I$2</f>
        <v>0.21495603646368294</v>
      </c>
    </row>
    <row r="515" spans="1:4" ht="13.5">
      <c r="A515">
        <f ca="1" t="shared" si="243"/>
        <v>63.677815828468006</v>
      </c>
      <c r="B515">
        <f ca="1" t="shared" si="244"/>
        <v>13</v>
      </c>
      <c r="C515">
        <f t="shared" si="245"/>
        <v>8009.900000000001</v>
      </c>
      <c r="D515" s="33">
        <f>D514+(1-D514)*Z$507*G$2*I$2</f>
        <v>0.24144678112563633</v>
      </c>
    </row>
    <row r="516" spans="1:4" ht="13.5">
      <c r="A516">
        <f ca="1" t="shared" si="243"/>
        <v>63.71344912854035</v>
      </c>
      <c r="B516">
        <f ca="1" t="shared" si="244"/>
        <v>14</v>
      </c>
      <c r="C516">
        <f t="shared" si="245"/>
        <v>9004.900000000001</v>
      </c>
      <c r="D516" s="33">
        <f>D515+(1-D515)*Z$507*G$2*I$2</f>
        <v>0.2670436146369534</v>
      </c>
    </row>
    <row r="517" spans="1:4" ht="13.5">
      <c r="A517">
        <f ca="1" t="shared" si="243"/>
        <v>63.72575344999425</v>
      </c>
      <c r="B517">
        <f ca="1" t="shared" si="244"/>
        <v>15</v>
      </c>
      <c r="C517">
        <f t="shared" si="245"/>
        <v>9999.900000000001</v>
      </c>
      <c r="D517" s="33">
        <f>D516+(1-D516)*Z$507*G$2*I$2</f>
        <v>0.2917767013873269</v>
      </c>
    </row>
    <row r="518" spans="1:4" ht="13.5">
      <c r="A518">
        <f ca="1" t="shared" si="243"/>
        <v>63.8281189440584</v>
      </c>
      <c r="B518">
        <f ca="1" t="shared" si="244"/>
        <v>16</v>
      </c>
      <c r="C518">
        <f t="shared" si="245"/>
        <v>10994.900000000001</v>
      </c>
      <c r="D518" s="33">
        <f>D517+(1-D517)*Z$507*G$2*I$2</f>
        <v>0.31567518789078597</v>
      </c>
    </row>
    <row r="519" spans="1:4" ht="13.5">
      <c r="A519">
        <f ca="1" t="shared" si="243"/>
        <v>63.86564844574965</v>
      </c>
      <c r="B519">
        <f ca="1" t="shared" si="244"/>
        <v>15</v>
      </c>
      <c r="C519">
        <f t="shared" si="245"/>
        <v>11989.900000000001</v>
      </c>
      <c r="D519" s="33">
        <f>D518+(1-D518)*Z$507*G$2*I$2</f>
        <v>0.33876723713317947</v>
      </c>
    </row>
    <row r="520" spans="1:4" ht="13.5">
      <c r="A520">
        <f ca="1" t="shared" si="243"/>
        <v>63.9455446762614</v>
      </c>
      <c r="B520">
        <f ca="1" t="shared" si="244"/>
        <v>16</v>
      </c>
      <c r="C520">
        <f t="shared" si="245"/>
        <v>12984.900000000001</v>
      </c>
      <c r="D520" s="33">
        <f>D519+(1-D519)*Z$507*G$2*I$2</f>
        <v>0.36108006176062796</v>
      </c>
    </row>
    <row r="521" spans="1:4" ht="13.5">
      <c r="A521">
        <f ca="1" t="shared" si="243"/>
        <v>63.97182332023652</v>
      </c>
      <c r="B521">
        <f ca="1" t="shared" si="244"/>
        <v>17</v>
      </c>
      <c r="C521">
        <f t="shared" si="245"/>
        <v>13979.900000000001</v>
      </c>
      <c r="D521" s="33">
        <f>D520+(1-D520)*Z$507*G$2*I$2</f>
        <v>0.3826399561480551</v>
      </c>
    </row>
    <row r="522" spans="1:4" ht="13.5">
      <c r="A522">
        <f ca="1" t="shared" si="243"/>
        <v>64.10898074467981</v>
      </c>
      <c r="B522">
        <f ca="1" t="shared" si="244"/>
        <v>18</v>
      </c>
      <c r="C522">
        <f t="shared" si="245"/>
        <v>14974.900000000001</v>
      </c>
      <c r="D522" s="33">
        <f>D521+(1-D521)*Z$507*G$2*I$2</f>
        <v>0.40347232738558986</v>
      </c>
    </row>
    <row r="523" spans="1:4" ht="13.5">
      <c r="A523">
        <f ca="1" t="shared" si="243"/>
        <v>64.2612321273102</v>
      </c>
      <c r="B523">
        <f ca="1" t="shared" si="244"/>
        <v>17</v>
      </c>
      <c r="C523">
        <f t="shared" si="245"/>
        <v>15969.900000000001</v>
      </c>
      <c r="D523" s="33">
        <f>D522+(1-D522)*Z$507*G$2*I$2</f>
        <v>0.42360172521935413</v>
      </c>
    </row>
    <row r="524" spans="1:4" ht="13.5">
      <c r="A524">
        <f ca="1" t="shared" si="243"/>
        <v>64.26972320497487</v>
      </c>
      <c r="B524">
        <f ca="1" t="shared" si="244"/>
        <v>18</v>
      </c>
      <c r="C524">
        <f t="shared" si="245"/>
        <v>16964.9</v>
      </c>
      <c r="D524" s="33">
        <f>D523+(1-D523)*Z$507*G$2*I$2</f>
        <v>0.4430518709819209</v>
      </c>
    </row>
    <row r="525" spans="1:4" ht="13.5">
      <c r="A525">
        <f ca="1" t="shared" si="243"/>
        <v>64.41100482634619</v>
      </c>
      <c r="B525">
        <f ca="1" t="shared" si="244"/>
        <v>17</v>
      </c>
      <c r="C525">
        <f t="shared" si="245"/>
        <v>17959.9</v>
      </c>
      <c r="D525" s="33">
        <f>D524+(1-D524)*Z$507*G$2*I$2</f>
        <v>0.4618456855465342</v>
      </c>
    </row>
    <row r="526" spans="1:4" ht="13.5">
      <c r="A526">
        <f ca="1" t="shared" si="243"/>
        <v>64.67832311981542</v>
      </c>
      <c r="B526">
        <f ca="1" t="shared" si="244"/>
        <v>18</v>
      </c>
      <c r="C526">
        <f t="shared" si="245"/>
        <v>18954.9</v>
      </c>
      <c r="D526" s="33">
        <f>D525+(1-D525)*Z$507*G$2*I$2</f>
        <v>0.4800053163380342</v>
      </c>
    </row>
    <row r="527" spans="1:4" ht="13.5">
      <c r="A527">
        <f ca="1" t="shared" si="243"/>
        <v>64.67985091108517</v>
      </c>
      <c r="B527">
        <f ca="1" t="shared" si="244"/>
        <v>17</v>
      </c>
      <c r="C527">
        <f t="shared" si="245"/>
        <v>19949.9</v>
      </c>
      <c r="D527" s="33">
        <f>D526+(1-D526)*Z$507*G$2*I$2</f>
        <v>0.4975521634323182</v>
      </c>
    </row>
    <row r="528" spans="1:4" ht="13.5">
      <c r="A528">
        <f ca="1" t="shared" si="243"/>
        <v>64.75378379114079</v>
      </c>
      <c r="B528">
        <f ca="1" t="shared" si="244"/>
        <v>16</v>
      </c>
      <c r="C528">
        <f t="shared" si="245"/>
        <v>20944.9</v>
      </c>
      <c r="D528" s="33">
        <f>D527+(1-D527)*Z$507*G$2*I$2</f>
        <v>0.5145069047750934</v>
      </c>
    </row>
    <row r="529" spans="1:4" ht="13.5">
      <c r="A529">
        <f ca="1" t="shared" si="243"/>
        <v>64.94526226452959</v>
      </c>
      <c r="B529">
        <f ca="1" t="shared" si="244"/>
        <v>17</v>
      </c>
      <c r="C529">
        <f t="shared" si="245"/>
        <v>21939.9</v>
      </c>
      <c r="D529" s="33">
        <f>D528+(1-D528)*Z$507*G$2*I$2</f>
        <v>0.5308895205496422</v>
      </c>
    </row>
    <row r="530" spans="1:4" ht="13.5">
      <c r="A530">
        <f ca="1" t="shared" si="243"/>
        <v>65.06748034060497</v>
      </c>
      <c r="B530">
        <f ca="1" t="shared" si="244"/>
        <v>16</v>
      </c>
      <c r="C530">
        <f t="shared" si="245"/>
        <v>22934.9</v>
      </c>
      <c r="D530" s="33">
        <f>D529+(1-D529)*Z$507*G$2*I$2</f>
        <v>0.5467193167223136</v>
      </c>
    </row>
    <row r="531" spans="1:4" ht="13.5">
      <c r="A531">
        <f ca="1" t="shared" si="243"/>
        <v>65.07096573015849</v>
      </c>
      <c r="B531">
        <f ca="1" t="shared" si="244"/>
        <v>15</v>
      </c>
      <c r="C531">
        <f t="shared" si="245"/>
        <v>23929.9</v>
      </c>
      <c r="D531" s="33">
        <f>D530+(1-D530)*Z$507*G$2*I$2</f>
        <v>0.5620149477934892</v>
      </c>
    </row>
    <row r="532" spans="1:4" ht="13.5">
      <c r="A532">
        <f ca="1" t="shared" si="243"/>
        <v>65.09714484529154</v>
      </c>
      <c r="B532">
        <f ca="1" t="shared" si="244"/>
        <v>14</v>
      </c>
      <c r="C532">
        <f t="shared" si="245"/>
        <v>24924.9</v>
      </c>
      <c r="D532" s="33">
        <f>D531+(1-D531)*Z$507*G$2*I$2</f>
        <v>0.5767944387808347</v>
      </c>
    </row>
    <row r="533" spans="1:4" ht="13.5">
      <c r="A533">
        <f ca="1" t="shared" si="243"/>
        <v>65.19562514199345</v>
      </c>
      <c r="B533">
        <f ca="1" t="shared" si="244"/>
        <v>13</v>
      </c>
      <c r="C533">
        <f t="shared" si="245"/>
        <v>25919.9</v>
      </c>
      <c r="D533" s="33">
        <f>D532+(1-D532)*Z$507*G$2*I$2</f>
        <v>0.5910752064607417</v>
      </c>
    </row>
    <row r="534" spans="1:4" ht="13.5">
      <c r="A534">
        <f ca="1" t="shared" si="243"/>
        <v>65.2142789768052</v>
      </c>
      <c r="B534">
        <f ca="1" t="shared" si="244"/>
        <v>14</v>
      </c>
      <c r="C534">
        <f t="shared" si="245"/>
        <v>26914.9</v>
      </c>
      <c r="D534" s="33">
        <f>D533+(1-D533)*Z$507*G$2*I$2</f>
        <v>0.604874079892993</v>
      </c>
    </row>
    <row r="535" spans="1:4" ht="13.5">
      <c r="A535">
        <f ca="1" t="shared" si="243"/>
        <v>65.40215862693687</v>
      </c>
      <c r="B535">
        <f ca="1" t="shared" si="244"/>
        <v>15</v>
      </c>
      <c r="C535">
        <f t="shared" si="245"/>
        <v>27909.9</v>
      </c>
      <c r="D535" s="33">
        <f>D534+(1-D534)*Z$507*G$2*I$2</f>
        <v>0.6182073202528368</v>
      </c>
    </row>
    <row r="536" spans="1:4" ht="13.5">
      <c r="A536">
        <f ca="1" t="shared" si="243"/>
        <v>65.59383283145702</v>
      </c>
      <c r="B536">
        <f ca="1" t="shared" si="244"/>
        <v>14</v>
      </c>
      <c r="C536">
        <f t="shared" si="245"/>
        <v>28904.9</v>
      </c>
      <c r="D536" s="33">
        <f>D535+(1-D535)*Z$507*G$2*I$2</f>
        <v>0.6310906399938427</v>
      </c>
    </row>
    <row r="537" spans="1:4" ht="13.5">
      <c r="A537">
        <f ca="1" t="shared" si="243"/>
        <v>66.08299169817512</v>
      </c>
      <c r="B537">
        <f ca="1" t="shared" si="244"/>
        <v>15</v>
      </c>
      <c r="C537">
        <f t="shared" si="245"/>
        <v>29899.9</v>
      </c>
      <c r="D537" s="33">
        <f>D536+(1-D536)*Z$507*G$2*I$2</f>
        <v>0.6435392213641212</v>
      </c>
    </row>
    <row r="538" spans="1:4" ht="13.5">
      <c r="A538">
        <f ca="1" t="shared" si="243"/>
        <v>66.0931435928903</v>
      </c>
      <c r="B538">
        <f ca="1" t="shared" si="244"/>
        <v>16</v>
      </c>
      <c r="C538">
        <f t="shared" si="245"/>
        <v>30894.9</v>
      </c>
      <c r="D538" s="33">
        <f>D537+(1-D537)*Z$507*G$2*I$2</f>
        <v>0.655567734297725</v>
      </c>
    </row>
    <row r="539" spans="1:4" ht="13.5">
      <c r="A539">
        <f ca="1" t="shared" si="243"/>
        <v>66.40345949159577</v>
      </c>
      <c r="B539">
        <f ca="1" t="shared" si="244"/>
        <v>17</v>
      </c>
      <c r="C539">
        <f t="shared" si="245"/>
        <v>31889.9</v>
      </c>
      <c r="D539" s="33">
        <f>D538+(1-D538)*Z$507*G$2*I$2</f>
        <v>0.6671903537023196</v>
      </c>
    </row>
    <row r="540" spans="1:4" ht="13.5">
      <c r="A540">
        <f ca="1" t="shared" si="243"/>
        <v>66.42628778127013</v>
      </c>
      <c r="B540">
        <f ca="1" t="shared" si="244"/>
        <v>18</v>
      </c>
      <c r="C540">
        <f t="shared" si="245"/>
        <v>32884.9</v>
      </c>
      <c r="D540" s="33">
        <f>D539+(1-D539)*Z$507*G$2*I$2</f>
        <v>0.6784207761634931</v>
      </c>
    </row>
    <row r="541" spans="1:4" ht="13.5">
      <c r="A541">
        <f ca="1" t="shared" si="243"/>
        <v>66.47189031289095</v>
      </c>
      <c r="B541">
        <f ca="1" t="shared" si="244"/>
        <v>17</v>
      </c>
      <c r="C541">
        <f t="shared" si="245"/>
        <v>33879.9</v>
      </c>
      <c r="D541" s="33">
        <f>D540+(1-D540)*Z$507*G$2*I$2</f>
        <v>0.6892722360853908</v>
      </c>
    </row>
    <row r="542" spans="1:4" ht="13.5">
      <c r="A542">
        <f ca="1" t="shared" si="243"/>
        <v>66.56470422142067</v>
      </c>
      <c r="B542">
        <f ca="1" t="shared" si="244"/>
        <v>18</v>
      </c>
      <c r="C542">
        <f t="shared" si="245"/>
        <v>34874.9</v>
      </c>
      <c r="D542" s="33">
        <f>D541+(1-D541)*Z$507*G$2*I$2</f>
        <v>0.6997575212866964</v>
      </c>
    </row>
    <row r="543" spans="1:4" ht="13.5">
      <c r="A543">
        <f ca="1" t="shared" si="243"/>
        <v>66.70364887487735</v>
      </c>
      <c r="B543">
        <f ca="1" t="shared" si="244"/>
        <v>19</v>
      </c>
      <c r="C543">
        <f t="shared" si="245"/>
        <v>35869.9</v>
      </c>
      <c r="D543" s="33">
        <f>D542+(1-D542)*Z$507*G$2*I$2</f>
        <v>0.7098889880703375</v>
      </c>
    </row>
    <row r="544" spans="1:4" ht="13.5">
      <c r="A544">
        <f ca="1" t="shared" si="243"/>
        <v>66.9461443460614</v>
      </c>
      <c r="B544">
        <f ca="1" t="shared" si="244"/>
        <v>18</v>
      </c>
      <c r="C544">
        <f t="shared" si="245"/>
        <v>36864.9</v>
      </c>
      <c r="D544" s="33">
        <f>D543+(1-D543)*Z$507*G$2*I$2</f>
        <v>0.7196785757846745</v>
      </c>
    </row>
    <row r="545" spans="1:4" ht="13.5">
      <c r="A545">
        <f ca="1" t="shared" si="243"/>
        <v>67.00443523629593</v>
      </c>
      <c r="B545">
        <f ca="1" t="shared" si="244"/>
        <v>19</v>
      </c>
      <c r="C545">
        <f t="shared" si="245"/>
        <v>37859.9</v>
      </c>
      <c r="D545" s="33">
        <f>D544+(1-D544)*Z$507*G$2*I$2</f>
        <v>0.7291378208933337</v>
      </c>
    </row>
    <row r="546" spans="1:4" ht="13.5">
      <c r="A546">
        <f ca="1" t="shared" si="243"/>
        <v>67.85579926709056</v>
      </c>
      <c r="B546">
        <f ca="1" t="shared" si="244"/>
        <v>18</v>
      </c>
      <c r="C546">
        <f t="shared" si="245"/>
        <v>38854.9</v>
      </c>
      <c r="D546" s="33">
        <f>D545+(1-D545)*Z$507*G$2*I$2</f>
        <v>0.7382778705702624</v>
      </c>
    </row>
    <row r="547" spans="1:4" ht="13.5">
      <c r="A547">
        <f ca="1" t="shared" si="243"/>
        <v>67.9422766022735</v>
      </c>
      <c r="B547">
        <f ca="1" t="shared" si="244"/>
        <v>17</v>
      </c>
      <c r="C547">
        <f t="shared" si="245"/>
        <v>39849.9</v>
      </c>
      <c r="D547" s="33">
        <f>D546+(1-D546)*Z$507*G$2*I$2</f>
        <v>0.7471094958360303</v>
      </c>
    </row>
    <row r="548" spans="1:4" ht="13.5">
      <c r="A548">
        <f ca="1" t="shared" si="243"/>
        <v>68.19461030858456</v>
      </c>
      <c r="B548">
        <f ca="1" t="shared" si="244"/>
        <v>16</v>
      </c>
      <c r="C548">
        <f t="shared" si="245"/>
        <v>40844.9</v>
      </c>
      <c r="D548" s="33">
        <f>D547+(1-D547)*Z$507*G$2*I$2</f>
        <v>0.7556431042508543</v>
      </c>
    </row>
    <row r="549" spans="1:4" ht="13.5">
      <c r="A549">
        <f ca="1" t="shared" si="243"/>
        <v>68.374938553509</v>
      </c>
      <c r="B549">
        <f ca="1" t="shared" si="244"/>
        <v>15</v>
      </c>
      <c r="C549">
        <f t="shared" si="245"/>
        <v>41839.9</v>
      </c>
      <c r="D549" s="33">
        <f>D548+(1-D548)*Z$507*G$2*I$2</f>
        <v>0.7638887521793079</v>
      </c>
    </row>
    <row r="550" spans="1:4" ht="13.5">
      <c r="A550">
        <f ca="1" t="shared" si="243"/>
        <v>68.76884812258906</v>
      </c>
      <c r="B550">
        <f ca="1" t="shared" si="244"/>
        <v>16</v>
      </c>
      <c r="C550">
        <f t="shared" si="245"/>
        <v>42834.9</v>
      </c>
      <c r="D550" s="33">
        <f>D549+(1-D549)*Z$507*G$2*I$2</f>
        <v>0.7718561566411648</v>
      </c>
    </row>
    <row r="551" spans="1:4" ht="13.5">
      <c r="A551">
        <f ca="1" t="shared" si="243"/>
        <v>68.94604279697204</v>
      </c>
      <c r="B551">
        <f ca="1" t="shared" si="244"/>
        <v>17</v>
      </c>
      <c r="C551">
        <f t="shared" si="245"/>
        <v>43829.9</v>
      </c>
      <c r="D551" s="33">
        <f>D550+(1-D550)*Z$507*G$2*I$2</f>
        <v>0.7795547067623466</v>
      </c>
    </row>
    <row r="552" spans="1:4" ht="13.5">
      <c r="A552">
        <f ca="1" t="shared" si="243"/>
        <v>68.98660205880674</v>
      </c>
      <c r="B552">
        <f ca="1" t="shared" si="244"/>
        <v>16</v>
      </c>
      <c r="C552">
        <f t="shared" si="245"/>
        <v>44824.9</v>
      </c>
      <c r="D552" s="33">
        <f>D551+(1-D551)*Z$507*G$2*I$2</f>
        <v>0.7869934748394646</v>
      </c>
    </row>
    <row r="553" spans="1:4" ht="13.5">
      <c r="A553">
        <f ca="1" t="shared" si="243"/>
        <v>69.04239033816525</v>
      </c>
      <c r="B553">
        <f ca="1" t="shared" si="244"/>
        <v>17</v>
      </c>
      <c r="C553">
        <f t="shared" si="245"/>
        <v>45819.9</v>
      </c>
      <c r="D553" s="33">
        <f>D552+(1-D552)*Z$507*G$2*I$2</f>
        <v>0.7941812270309972</v>
      </c>
    </row>
    <row r="554" spans="1:4" ht="13.5">
      <c r="A554">
        <f ca="1" t="shared" si="243"/>
        <v>69.12921897969295</v>
      </c>
      <c r="B554">
        <f ca="1" t="shared" si="244"/>
        <v>18</v>
      </c>
      <c r="C554">
        <f t="shared" si="245"/>
        <v>46814.9</v>
      </c>
      <c r="D554" s="33">
        <f>D553+(1-D553)*Z$507*G$2*I$2</f>
        <v>0.8011264336877021</v>
      </c>
    </row>
    <row r="555" spans="1:4" ht="13.5">
      <c r="A555">
        <f ca="1" t="shared" si="243"/>
        <v>69.18196692421546</v>
      </c>
      <c r="B555">
        <f ca="1" t="shared" si="244"/>
        <v>17</v>
      </c>
      <c r="C555">
        <f t="shared" si="245"/>
        <v>47809.9</v>
      </c>
      <c r="D555" s="33">
        <f>D554+(1-D554)*Z$507*G$2*I$2</f>
        <v>0.8078372793344344</v>
      </c>
    </row>
    <row r="556" spans="1:4" ht="13.5">
      <c r="A556">
        <f ca="1" t="shared" si="243"/>
        <v>69.54813481877233</v>
      </c>
      <c r="B556">
        <f ca="1" t="shared" si="244"/>
        <v>18</v>
      </c>
      <c r="C556">
        <f t="shared" si="245"/>
        <v>48804.9</v>
      </c>
      <c r="D556" s="33">
        <f>D555+(1-D555)*Z$507*G$2*I$2</f>
        <v>0.8143216723151369</v>
      </c>
    </row>
    <row r="557" spans="1:4" ht="13.5">
      <c r="A557">
        <f ca="1" t="shared" si="243"/>
        <v>69.57138907717278</v>
      </c>
      <c r="B557">
        <f ca="1" t="shared" si="244"/>
        <v>17</v>
      </c>
      <c r="C557">
        <f t="shared" si="245"/>
        <v>49799.9</v>
      </c>
      <c r="D557" s="33">
        <f>D556+(1-D556)*Z$507*G$2*I$2</f>
        <v>0.8205872541123665</v>
      </c>
    </row>
    <row r="558" spans="1:4" ht="13.5">
      <c r="A558">
        <f ca="1" t="shared" si="243"/>
        <v>69.62000736800672</v>
      </c>
      <c r="B558">
        <f ca="1" t="shared" si="244"/>
        <v>16</v>
      </c>
      <c r="C558">
        <f t="shared" si="245"/>
        <v>50794.9</v>
      </c>
      <c r="D558" s="33">
        <f>D557+(1-D557)*Z$507*G$2*I$2</f>
        <v>0.8266414083523403</v>
      </c>
    </row>
    <row r="559" spans="1:4" ht="13.5">
      <c r="A559">
        <f ca="1" t="shared" si="243"/>
        <v>69.62001130464122</v>
      </c>
      <c r="B559">
        <f ca="1" t="shared" si="244"/>
        <v>15</v>
      </c>
      <c r="C559">
        <f t="shared" si="245"/>
        <v>51789.9</v>
      </c>
      <c r="D559" s="33">
        <f>D558+(1-D558)*Z$507*G$2*I$2</f>
        <v>0.832491269506112</v>
      </c>
    </row>
    <row r="560" spans="1:4" ht="13.5">
      <c r="A560">
        <f ca="1" t="shared" si="243"/>
        <v>69.68790598942618</v>
      </c>
      <c r="B560">
        <f ca="1" t="shared" si="244"/>
        <v>14</v>
      </c>
      <c r="C560">
        <f t="shared" si="245"/>
        <v>52784.9</v>
      </c>
      <c r="D560" s="33">
        <f>D559+(1-D559)*Z$507*G$2*I$2</f>
        <v>0.838143731297134</v>
      </c>
    </row>
    <row r="561" spans="1:4" ht="13.5">
      <c r="A561">
        <f ca="1" t="shared" si="243"/>
        <v>69.7690630182702</v>
      </c>
      <c r="B561">
        <f ca="1" t="shared" si="244"/>
        <v>13</v>
      </c>
      <c r="C561">
        <f t="shared" si="245"/>
        <v>53779.9</v>
      </c>
      <c r="D561" s="33">
        <f>D560+(1-D560)*Z$507*G$2*I$2</f>
        <v>0.843605454825113</v>
      </c>
    </row>
    <row r="562" spans="1:4" ht="13.5">
      <c r="A562">
        <f ca="1" t="shared" si="243"/>
        <v>70.02149571932104</v>
      </c>
      <c r="B562">
        <f ca="1" t="shared" si="244"/>
        <v>12</v>
      </c>
      <c r="C562">
        <f t="shared" si="245"/>
        <v>54774.9</v>
      </c>
      <c r="D562" s="33">
        <f>D561+(1-D561)*Z$507*G$2*I$2</f>
        <v>0.8488828764157301</v>
      </c>
    </row>
    <row r="563" spans="1:4" ht="13.5">
      <c r="A563">
        <f ca="1" t="shared" si="243"/>
        <v>70.08515635783515</v>
      </c>
      <c r="B563">
        <f ca="1" t="shared" si="244"/>
        <v>13</v>
      </c>
      <c r="C563">
        <f t="shared" si="245"/>
        <v>55769.9</v>
      </c>
      <c r="D563" s="33">
        <f>D562+(1-D562)*Z$507*G$2*I$2</f>
        <v>0.85398221520548</v>
      </c>
    </row>
    <row r="564" spans="1:4" ht="13.5">
      <c r="A564">
        <f ca="1" t="shared" si="243"/>
        <v>70.30338397137199</v>
      </c>
      <c r="B564">
        <f ca="1" t="shared" si="244"/>
        <v>14</v>
      </c>
      <c r="C564">
        <f t="shared" si="245"/>
        <v>56764.9</v>
      </c>
      <c r="D564" s="33">
        <f>D563+(1-D563)*Z$507*G$2*I$2</f>
        <v>0.8589094804705631</v>
      </c>
    </row>
    <row r="565" spans="1:4" ht="13.5">
      <c r="A565">
        <f ca="1" t="shared" si="243"/>
        <v>70.34631596494043</v>
      </c>
      <c r="B565">
        <f ca="1" t="shared" si="244"/>
        <v>13</v>
      </c>
      <c r="C565">
        <f t="shared" si="245"/>
        <v>57759.9</v>
      </c>
      <c r="D565" s="33">
        <f>D564+(1-D564)*Z$507*G$2*I$2</f>
        <v>0.863670478708471</v>
      </c>
    </row>
    <row r="566" spans="1:4" ht="13.5">
      <c r="A566">
        <f ca="1" t="shared" si="243"/>
        <v>70.44467938582962</v>
      </c>
      <c r="B566">
        <f ca="1" t="shared" si="244"/>
        <v>12</v>
      </c>
      <c r="C566">
        <f t="shared" si="245"/>
        <v>58754.9</v>
      </c>
      <c r="D566" s="33">
        <f>D565+(1-D565)*Z$507*G$2*I$2</f>
        <v>0.8682708204806082</v>
      </c>
    </row>
    <row r="567" spans="1:4" ht="13.5">
      <c r="A567">
        <f ca="1" t="shared" si="243"/>
        <v>70.44824056162687</v>
      </c>
      <c r="B567">
        <f ca="1" t="shared" si="244"/>
        <v>13</v>
      </c>
      <c r="C567">
        <f t="shared" si="245"/>
        <v>59749.9</v>
      </c>
      <c r="D567" s="33">
        <f>D566+(1-D566)*Z$507*G$2*I$2</f>
        <v>0.8727159270240145</v>
      </c>
    </row>
    <row r="568" spans="1:4" ht="13.5">
      <c r="A568">
        <f ca="1" t="shared" si="243"/>
        <v>70.50025285609833</v>
      </c>
      <c r="B568">
        <f ca="1" t="shared" si="244"/>
        <v>12</v>
      </c>
      <c r="C568">
        <f t="shared" si="245"/>
        <v>60744.9</v>
      </c>
      <c r="D568" s="33">
        <f>D567+(1-D567)*Z$507*G$2*I$2</f>
        <v>0.8770110366399797</v>
      </c>
    </row>
    <row r="569" spans="1:4" ht="13.5">
      <c r="A569">
        <f ca="1" t="shared" si="243"/>
        <v>70.51249198002127</v>
      </c>
      <c r="B569">
        <f ca="1" t="shared" si="244"/>
        <v>11</v>
      </c>
      <c r="C569">
        <f t="shared" si="245"/>
        <v>61739.9</v>
      </c>
      <c r="D569" s="33">
        <f>D568+(1-D568)*Z$507*G$2*I$2</f>
        <v>0.8811612108670794</v>
      </c>
    </row>
    <row r="570" spans="1:4" ht="13.5">
      <c r="A570">
        <f ca="1" t="shared" si="243"/>
        <v>70.54305887583271</v>
      </c>
      <c r="B570">
        <f ca="1" t="shared" si="244"/>
        <v>12</v>
      </c>
      <c r="C570">
        <f t="shared" si="245"/>
        <v>62734.9</v>
      </c>
      <c r="D570" s="33">
        <f>D569+(1-D569)*Z$507*G$2*I$2</f>
        <v>0.8851713404459056</v>
      </c>
    </row>
    <row r="571" spans="1:4" ht="13.5">
      <c r="A571">
        <f ca="1" t="shared" si="243"/>
        <v>70.70556086316276</v>
      </c>
      <c r="B571">
        <f ca="1" t="shared" si="244"/>
        <v>13</v>
      </c>
      <c r="C571">
        <f t="shared" si="245"/>
        <v>63729.9</v>
      </c>
      <c r="D571" s="33">
        <f>D570+(1-D570)*Z$507*G$2*I$2</f>
        <v>0.8890461510825218</v>
      </c>
    </row>
    <row r="572" spans="1:4" ht="13.5">
      <c r="A572">
        <f ca="1" t="shared" si="243"/>
        <v>70.75306758005951</v>
      </c>
      <c r="B572">
        <f ca="1" t="shared" si="244"/>
        <v>12</v>
      </c>
      <c r="C572">
        <f t="shared" si="245"/>
        <v>64724.9</v>
      </c>
      <c r="D572" s="33">
        <f>D571+(1-D571)*Z$507*G$2*I$2</f>
        <v>0.892790209017435</v>
      </c>
    </row>
    <row r="573" spans="1:4" ht="13.5">
      <c r="A573">
        <f aca="true" ca="1" t="shared" si="246" ref="A573:A636">A572-LN(RAND())/(F$2*B572*(D$2-B572)+G$2*B572)</f>
        <v>70.92093913770437</v>
      </c>
      <c r="B573">
        <f aca="true" ca="1" t="shared" si="247" ref="B573:B636">B572+IF(RAND()&lt;1/(F$2*B572*(D$2-B572)/(G$2*B572)+1),-1,1)</f>
        <v>13</v>
      </c>
      <c r="C573">
        <f aca="true" t="shared" si="248" ref="C573:C636">C572+I$2</f>
        <v>65719.9</v>
      </c>
      <c r="D573" s="33">
        <f>D572+(1-D572)*Z$507*G$2*I$2</f>
        <v>0.8964079264066461</v>
      </c>
    </row>
    <row r="574" spans="1:4" ht="13.5">
      <c r="A574">
        <f ca="1" t="shared" si="246"/>
        <v>70.96766893309288</v>
      </c>
      <c r="B574">
        <f ca="1" t="shared" si="247"/>
        <v>14</v>
      </c>
      <c r="C574">
        <f t="shared" si="248"/>
        <v>66714.9</v>
      </c>
      <c r="D574" s="33">
        <f>D573+(1-D573)*Z$507*G$2*I$2</f>
        <v>0.8999035665211209</v>
      </c>
    </row>
    <row r="575" spans="1:4" ht="13.5">
      <c r="A575">
        <f ca="1" t="shared" si="246"/>
        <v>71.07431621619114</v>
      </c>
      <c r="B575">
        <f ca="1" t="shared" si="247"/>
        <v>13</v>
      </c>
      <c r="C575">
        <f t="shared" si="248"/>
        <v>67709.9</v>
      </c>
      <c r="D575" s="33">
        <f>D574+(1-D574)*Z$507*G$2*I$2</f>
        <v>0.9032812487708087</v>
      </c>
    </row>
    <row r="576" spans="1:4" ht="13.5">
      <c r="A576">
        <f ca="1" t="shared" si="246"/>
        <v>71.12462412505928</v>
      </c>
      <c r="B576">
        <f ca="1" t="shared" si="247"/>
        <v>12</v>
      </c>
      <c r="C576">
        <f t="shared" si="248"/>
        <v>68704.9</v>
      </c>
      <c r="D576" s="33">
        <f>D575+(1-D575)*Z$507*G$2*I$2</f>
        <v>0.9065449535591291</v>
      </c>
    </row>
    <row r="577" spans="1:4" ht="13.5">
      <c r="A577">
        <f ca="1" t="shared" si="246"/>
        <v>71.61976479328801</v>
      </c>
      <c r="B577">
        <f ca="1" t="shared" si="247"/>
        <v>11</v>
      </c>
      <c r="C577">
        <f t="shared" si="248"/>
        <v>69699.9</v>
      </c>
      <c r="D577" s="33">
        <f>D576+(1-D576)*Z$507*G$2*I$2</f>
        <v>0.9096985269736473</v>
      </c>
    </row>
    <row r="578" spans="1:4" ht="13.5">
      <c r="A578">
        <f ca="1" t="shared" si="246"/>
        <v>71.62236917177395</v>
      </c>
      <c r="B578">
        <f ca="1" t="shared" si="247"/>
        <v>10</v>
      </c>
      <c r="C578">
        <f t="shared" si="248"/>
        <v>70694.9</v>
      </c>
      <c r="D578" s="33">
        <f>D577+(1-D577)*Z$507*G$2*I$2</f>
        <v>0.9127456853184661</v>
      </c>
    </row>
    <row r="579" spans="1:4" ht="13.5">
      <c r="A579">
        <f ca="1" t="shared" si="246"/>
        <v>71.79394024113887</v>
      </c>
      <c r="B579">
        <f ca="1" t="shared" si="247"/>
        <v>11</v>
      </c>
      <c r="C579">
        <f t="shared" si="248"/>
        <v>71689.9</v>
      </c>
      <c r="D579" s="33">
        <f>D578+(1-D578)*Z$507*G$2*I$2</f>
        <v>0.915690019493676</v>
      </c>
    </row>
    <row r="580" spans="1:4" ht="13.5">
      <c r="A580">
        <f ca="1" t="shared" si="246"/>
        <v>71.9164746611787</v>
      </c>
      <c r="B580">
        <f ca="1" t="shared" si="247"/>
        <v>12</v>
      </c>
      <c r="C580">
        <f t="shared" si="248"/>
        <v>72684.9</v>
      </c>
      <c r="D580" s="33">
        <f>D579+(1-D579)*Z$507*G$2*I$2</f>
        <v>0.9185349992270231</v>
      </c>
    </row>
    <row r="581" spans="1:4" ht="13.5">
      <c r="A581">
        <f ca="1" t="shared" si="246"/>
        <v>71.99173370832759</v>
      </c>
      <c r="B581">
        <f ca="1" t="shared" si="247"/>
        <v>13</v>
      </c>
      <c r="C581">
        <f t="shared" si="248"/>
        <v>73679.9</v>
      </c>
      <c r="D581" s="33">
        <f>D580+(1-D580)*Z$507*G$2*I$2</f>
        <v>0.9212839771627829</v>
      </c>
    </row>
    <row r="582" spans="1:4" ht="13.5">
      <c r="A582">
        <f ca="1" t="shared" si="246"/>
        <v>72.16143034781732</v>
      </c>
      <c r="B582">
        <f ca="1" t="shared" si="247"/>
        <v>14</v>
      </c>
      <c r="C582">
        <f t="shared" si="248"/>
        <v>74674.9</v>
      </c>
      <c r="D582" s="33">
        <f>D581+(1-D581)*Z$507*G$2*I$2</f>
        <v>0.923940192812658</v>
      </c>
    </row>
    <row r="583" spans="1:4" ht="13.5">
      <c r="A583">
        <f ca="1" t="shared" si="246"/>
        <v>72.18604054913774</v>
      </c>
      <c r="B583">
        <f ca="1" t="shared" si="247"/>
        <v>13</v>
      </c>
      <c r="C583">
        <f t="shared" si="248"/>
        <v>75669.9</v>
      </c>
      <c r="D583" s="33">
        <f>D582+(1-D582)*Z$507*G$2*I$2</f>
        <v>0.9265067763733558</v>
      </c>
    </row>
    <row r="584" spans="1:4" ht="13.5">
      <c r="A584">
        <f ca="1" t="shared" si="246"/>
        <v>72.36659565121778</v>
      </c>
      <c r="B584">
        <f ca="1" t="shared" si="247"/>
        <v>12</v>
      </c>
      <c r="C584">
        <f t="shared" si="248"/>
        <v>76664.9</v>
      </c>
      <c r="D584" s="33">
        <f>D583+(1-D583)*Z$507*G$2*I$2</f>
        <v>0.9289867524153437</v>
      </c>
    </row>
    <row r="585" spans="1:4" ht="13.5">
      <c r="A585">
        <f ca="1" t="shared" si="246"/>
        <v>72.38848769473367</v>
      </c>
      <c r="B585">
        <f ca="1" t="shared" si="247"/>
        <v>11</v>
      </c>
      <c r="C585">
        <f t="shared" si="248"/>
        <v>77659.9</v>
      </c>
      <c r="D585" s="33">
        <f>D584+(1-D584)*Z$507*G$2*I$2</f>
        <v>0.9313830434471314</v>
      </c>
    </row>
    <row r="586" spans="1:4" ht="13.5">
      <c r="A586">
        <f ca="1" t="shared" si="246"/>
        <v>72.54423331212439</v>
      </c>
      <c r="B586">
        <f ca="1" t="shared" si="247"/>
        <v>10</v>
      </c>
      <c r="C586">
        <f t="shared" si="248"/>
        <v>78654.9</v>
      </c>
      <c r="D586" s="33">
        <f>D585+(1-D585)*Z$507*G$2*I$2</f>
        <v>0.9336984733592784</v>
      </c>
    </row>
    <row r="587" spans="1:4" ht="13.5">
      <c r="A587">
        <f ca="1" t="shared" si="246"/>
        <v>72.93067175853226</v>
      </c>
      <c r="B587">
        <f ca="1" t="shared" si="247"/>
        <v>11</v>
      </c>
      <c r="C587">
        <f t="shared" si="248"/>
        <v>79649.9</v>
      </c>
      <c r="D587" s="33">
        <f>D586+(1-D586)*Z$507*G$2*I$2</f>
        <v>0.9359357707521851</v>
      </c>
    </row>
    <row r="588" spans="1:4" ht="13.5">
      <c r="A588">
        <f ca="1" t="shared" si="246"/>
        <v>72.9904615927629</v>
      </c>
      <c r="B588">
        <f ca="1" t="shared" si="247"/>
        <v>10</v>
      </c>
      <c r="C588">
        <f t="shared" si="248"/>
        <v>80644.9</v>
      </c>
      <c r="D588" s="33">
        <f>D587+(1-D587)*Z$507*G$2*I$2</f>
        <v>0.938097572151592</v>
      </c>
    </row>
    <row r="589" spans="1:4" ht="13.5">
      <c r="A589">
        <f ca="1" t="shared" si="246"/>
        <v>73.42219158296682</v>
      </c>
      <c r="B589">
        <f ca="1" t="shared" si="247"/>
        <v>11</v>
      </c>
      <c r="C589">
        <f t="shared" si="248"/>
        <v>81639.9</v>
      </c>
      <c r="D589" s="33">
        <f>D588+(1-D588)*Z$507*G$2*I$2</f>
        <v>0.9401864251155716</v>
      </c>
    </row>
    <row r="590" spans="1:4" ht="13.5">
      <c r="A590">
        <f ca="1" t="shared" si="246"/>
        <v>73.45043550125106</v>
      </c>
      <c r="B590">
        <f ca="1" t="shared" si="247"/>
        <v>12</v>
      </c>
      <c r="C590">
        <f t="shared" si="248"/>
        <v>82634.9</v>
      </c>
      <c r="D590" s="33">
        <f>D589+(1-D589)*Z$507*G$2*I$2</f>
        <v>0.9422047912366796</v>
      </c>
    </row>
    <row r="591" spans="1:4" ht="13.5">
      <c r="A591">
        <f ca="1" t="shared" si="246"/>
        <v>73.45270328632961</v>
      </c>
      <c r="B591">
        <f ca="1" t="shared" si="247"/>
        <v>11</v>
      </c>
      <c r="C591">
        <f t="shared" si="248"/>
        <v>83629.9</v>
      </c>
      <c r="D591" s="33">
        <f>D590+(1-D590)*Z$507*G$2*I$2</f>
        <v>0.9441550490427987</v>
      </c>
    </row>
    <row r="592" spans="1:4" ht="13.5">
      <c r="A592">
        <f ca="1" t="shared" si="246"/>
        <v>73.4683296460932</v>
      </c>
      <c r="B592">
        <f ca="1" t="shared" si="247"/>
        <v>10</v>
      </c>
      <c r="C592">
        <f t="shared" si="248"/>
        <v>84624.9</v>
      </c>
      <c r="D592" s="33">
        <f>D591+(1-D591)*Z$507*G$2*I$2</f>
        <v>0.9460394968000969</v>
      </c>
    </row>
    <row r="593" spans="1:4" ht="13.5">
      <c r="A593">
        <f ca="1" t="shared" si="246"/>
        <v>73.52318840928562</v>
      </c>
      <c r="B593">
        <f ca="1" t="shared" si="247"/>
        <v>11</v>
      </c>
      <c r="C593">
        <f t="shared" si="248"/>
        <v>85619.9</v>
      </c>
      <c r="D593" s="33">
        <f>D592+(1-D592)*Z$507*G$2*I$2</f>
        <v>0.9478603552214011</v>
      </c>
    </row>
    <row r="594" spans="1:4" ht="13.5">
      <c r="A594">
        <f ca="1" t="shared" si="246"/>
        <v>73.69402488671153</v>
      </c>
      <c r="B594">
        <f ca="1" t="shared" si="247"/>
        <v>12</v>
      </c>
      <c r="C594">
        <f t="shared" si="248"/>
        <v>86614.9</v>
      </c>
      <c r="D594" s="33">
        <f>D593+(1-D593)*Z$507*G$2*I$2</f>
        <v>0.949619770083179</v>
      </c>
    </row>
    <row r="595" spans="1:4" ht="13.5">
      <c r="A595">
        <f ca="1" t="shared" si="246"/>
        <v>73.8072868633564</v>
      </c>
      <c r="B595">
        <f ca="1" t="shared" si="247"/>
        <v>13</v>
      </c>
      <c r="C595">
        <f t="shared" si="248"/>
        <v>87609.9</v>
      </c>
      <c r="D595" s="33">
        <f>D594+(1-D594)*Z$507*G$2*I$2</f>
        <v>0.9513198147542126</v>
      </c>
    </row>
    <row r="596" spans="1:4" ht="13.5">
      <c r="A596">
        <f ca="1" t="shared" si="246"/>
        <v>73.96352964837847</v>
      </c>
      <c r="B596">
        <f ca="1" t="shared" si="247"/>
        <v>12</v>
      </c>
      <c r="C596">
        <f t="shared" si="248"/>
        <v>88604.9</v>
      </c>
      <c r="D596" s="33">
        <f>D595+(1-D595)*Z$507*G$2*I$2</f>
        <v>0.9529624926389436</v>
      </c>
    </row>
    <row r="597" spans="1:4" ht="13.5">
      <c r="A597">
        <f ca="1" t="shared" si="246"/>
        <v>74.16059572385328</v>
      </c>
      <c r="B597">
        <f ca="1" t="shared" si="247"/>
        <v>11</v>
      </c>
      <c r="C597">
        <f t="shared" si="248"/>
        <v>89599.9</v>
      </c>
      <c r="D597" s="33">
        <f>D596+(1-D596)*Z$507*G$2*I$2</f>
        <v>0.9545497395383701</v>
      </c>
    </row>
    <row r="598" spans="1:4" ht="13.5">
      <c r="A598">
        <f ca="1" t="shared" si="246"/>
        <v>74.16517891437344</v>
      </c>
      <c r="B598">
        <f ca="1" t="shared" si="247"/>
        <v>10</v>
      </c>
      <c r="C598">
        <f t="shared" si="248"/>
        <v>90594.9</v>
      </c>
      <c r="D598" s="33">
        <f>D597+(1-D597)*Z$507*G$2*I$2</f>
        <v>0.9560834259312757</v>
      </c>
    </row>
    <row r="599" spans="1:4" ht="13.5">
      <c r="A599">
        <f ca="1" t="shared" si="246"/>
        <v>74.56813666543158</v>
      </c>
      <c r="B599">
        <f ca="1" t="shared" si="247"/>
        <v>9</v>
      </c>
      <c r="C599">
        <f t="shared" si="248"/>
        <v>91589.9</v>
      </c>
      <c r="D599" s="33">
        <f>D598+(1-D598)*Z$507*G$2*I$2</f>
        <v>0.9575653591784811</v>
      </c>
    </row>
    <row r="600" spans="1:4" ht="13.5">
      <c r="A600">
        <f ca="1" t="shared" si="246"/>
        <v>74.58864252619394</v>
      </c>
      <c r="B600">
        <f ca="1" t="shared" si="247"/>
        <v>8</v>
      </c>
      <c r="C600">
        <f t="shared" si="248"/>
        <v>92584.9</v>
      </c>
      <c r="D600" s="33">
        <f>D599+(1-D599)*Z$507*G$2*I$2</f>
        <v>0.9589972856527142</v>
      </c>
    </row>
    <row r="601" spans="1:4" ht="13.5">
      <c r="A601">
        <f ca="1" t="shared" si="246"/>
        <v>74.72928888045227</v>
      </c>
      <c r="B601">
        <f ca="1" t="shared" si="247"/>
        <v>9</v>
      </c>
      <c r="C601">
        <f t="shared" si="248"/>
        <v>93579.9</v>
      </c>
      <c r="D601" s="33">
        <f>D600+(1-D600)*Z$507*G$2*I$2</f>
        <v>0.9603808927966099</v>
      </c>
    </row>
    <row r="602" spans="1:4" ht="13.5">
      <c r="A602">
        <f ca="1" t="shared" si="246"/>
        <v>74.7581911914336</v>
      </c>
      <c r="B602">
        <f ca="1" t="shared" si="247"/>
        <v>10</v>
      </c>
      <c r="C602">
        <f t="shared" si="248"/>
        <v>94574.9</v>
      </c>
      <c r="D602" s="33">
        <f>D601+(1-D601)*Z$507*G$2*I$2</f>
        <v>0.961717811111263</v>
      </c>
    </row>
    <row r="603" spans="1:4" ht="13.5">
      <c r="A603">
        <f ca="1" t="shared" si="246"/>
        <v>74.88207647737235</v>
      </c>
      <c r="B603">
        <f ca="1" t="shared" si="247"/>
        <v>11</v>
      </c>
      <c r="C603">
        <f t="shared" si="248"/>
        <v>95569.9</v>
      </c>
      <c r="D603" s="33">
        <f>D602+(1-D602)*Z$507*G$2*I$2</f>
        <v>0.9630096160776803</v>
      </c>
    </row>
    <row r="604" spans="1:4" ht="13.5">
      <c r="A604">
        <f ca="1" t="shared" si="246"/>
        <v>74.88783889386644</v>
      </c>
      <c r="B604">
        <f ca="1" t="shared" si="247"/>
        <v>12</v>
      </c>
      <c r="C604">
        <f t="shared" si="248"/>
        <v>96564.9</v>
      </c>
      <c r="D604" s="33">
        <f>D603+(1-D603)*Z$507*G$2*I$2</f>
        <v>0.9642578300133938</v>
      </c>
    </row>
    <row r="605" spans="1:4" ht="13.5">
      <c r="A605">
        <f ca="1" t="shared" si="246"/>
        <v>75.27926938647003</v>
      </c>
      <c r="B605">
        <f ca="1" t="shared" si="247"/>
        <v>11</v>
      </c>
      <c r="C605">
        <f t="shared" si="248"/>
        <v>97559.9</v>
      </c>
      <c r="D605" s="33">
        <f>D604+(1-D604)*Z$507*G$2*I$2</f>
        <v>0.9654639238664237</v>
      </c>
    </row>
    <row r="606" spans="1:4" ht="13.5">
      <c r="A606">
        <f ca="1" t="shared" si="246"/>
        <v>75.28637895555407</v>
      </c>
      <c r="B606">
        <f ca="1" t="shared" si="247"/>
        <v>10</v>
      </c>
      <c r="C606">
        <f t="shared" si="248"/>
        <v>98554.9</v>
      </c>
      <c r="D606" s="33">
        <f>D605+(1-D605)*Z$507*G$2*I$2</f>
        <v>0.9666293189487056</v>
      </c>
    </row>
    <row r="607" spans="1:4" ht="13.5">
      <c r="A607">
        <f ca="1" t="shared" si="246"/>
        <v>75.56541712178353</v>
      </c>
      <c r="B607">
        <f ca="1" t="shared" si="247"/>
        <v>9</v>
      </c>
      <c r="C607">
        <f t="shared" si="248"/>
        <v>99549.9</v>
      </c>
      <c r="D607" s="33">
        <f>D606+(1-D606)*Z$507*G$2*I$2</f>
        <v>0.9677553886110252</v>
      </c>
    </row>
    <row r="608" spans="1:4" ht="13.5">
      <c r="A608">
        <f ca="1" t="shared" si="246"/>
        <v>75.62683899414833</v>
      </c>
      <c r="B608">
        <f ca="1" t="shared" si="247"/>
        <v>10</v>
      </c>
      <c r="C608">
        <f t="shared" si="248"/>
        <v>100544.9</v>
      </c>
      <c r="D608" s="33">
        <f>D607+(1-D607)*Z$507*G$2*I$2</f>
        <v>0.9688434598614319</v>
      </c>
    </row>
    <row r="609" spans="1:4" ht="13.5">
      <c r="A609">
        <f ca="1" t="shared" si="246"/>
        <v>75.6431003152926</v>
      </c>
      <c r="B609">
        <f ca="1" t="shared" si="247"/>
        <v>11</v>
      </c>
      <c r="C609">
        <f t="shared" si="248"/>
        <v>101539.9</v>
      </c>
      <c r="D609" s="33">
        <f>D608+(1-D608)*Z$507*G$2*I$2</f>
        <v>0.9698948149290422</v>
      </c>
    </row>
    <row r="610" spans="1:4" ht="13.5">
      <c r="A610">
        <f ca="1" t="shared" si="246"/>
        <v>75.7899019966713</v>
      </c>
      <c r="B610">
        <f ca="1" t="shared" si="247"/>
        <v>12</v>
      </c>
      <c r="C610">
        <f t="shared" si="248"/>
        <v>102534.9</v>
      </c>
      <c r="D610" s="33">
        <f>D609+(1-D609)*Z$507*G$2*I$2</f>
        <v>0.9709106927750715</v>
      </c>
    </row>
    <row r="611" spans="1:4" ht="13.5">
      <c r="A611">
        <f ca="1" t="shared" si="246"/>
        <v>75.91677974358288</v>
      </c>
      <c r="B611">
        <f ca="1" t="shared" si="247"/>
        <v>13</v>
      </c>
      <c r="C611">
        <f t="shared" si="248"/>
        <v>103529.9</v>
      </c>
      <c r="D611" s="33">
        <f>D610+(1-D610)*Z$507*G$2*I$2</f>
        <v>0.9718922905528793</v>
      </c>
    </row>
    <row r="612" spans="1:4" ht="13.5">
      <c r="A612">
        <f ca="1" t="shared" si="246"/>
        <v>76.00976708433231</v>
      </c>
      <c r="B612">
        <f ca="1" t="shared" si="247"/>
        <v>14</v>
      </c>
      <c r="C612">
        <f t="shared" si="248"/>
        <v>104524.9</v>
      </c>
      <c r="D612" s="33">
        <f>D611+(1-D611)*Z$507*G$2*I$2</f>
        <v>0.9728407650187448</v>
      </c>
    </row>
    <row r="613" spans="1:4" ht="13.5">
      <c r="A613">
        <f ca="1" t="shared" si="246"/>
        <v>76.15559960867255</v>
      </c>
      <c r="B613">
        <f ca="1" t="shared" si="247"/>
        <v>15</v>
      </c>
      <c r="C613">
        <f t="shared" si="248"/>
        <v>105519.9</v>
      </c>
      <c r="D613" s="33">
        <f>D612+(1-D612)*Z$507*G$2*I$2</f>
        <v>0.9737572338950374</v>
      </c>
    </row>
    <row r="614" spans="1:4" ht="13.5">
      <c r="A614">
        <f ca="1" t="shared" si="246"/>
        <v>76.26151567374247</v>
      </c>
      <c r="B614">
        <f ca="1" t="shared" si="247"/>
        <v>14</v>
      </c>
      <c r="C614">
        <f t="shared" si="248"/>
        <v>106514.9</v>
      </c>
      <c r="D614" s="33">
        <f>D613+(1-D613)*Z$507*G$2*I$2</f>
        <v>0.974642777187388</v>
      </c>
    </row>
    <row r="615" spans="1:4" ht="13.5">
      <c r="A615">
        <f ca="1" t="shared" si="246"/>
        <v>76.69564835896273</v>
      </c>
      <c r="B615">
        <f ca="1" t="shared" si="247"/>
        <v>13</v>
      </c>
      <c r="C615">
        <f t="shared" si="248"/>
        <v>107509.9</v>
      </c>
      <c r="D615" s="33">
        <f>D614+(1-D614)*Z$507*G$2*I$2</f>
        <v>0.9754984384574132</v>
      </c>
    </row>
    <row r="616" spans="1:4" ht="13.5">
      <c r="A616">
        <f ca="1" t="shared" si="246"/>
        <v>77.04646615921277</v>
      </c>
      <c r="B616">
        <f ca="1" t="shared" si="247"/>
        <v>14</v>
      </c>
      <c r="C616">
        <f t="shared" si="248"/>
        <v>108504.9</v>
      </c>
      <c r="D616" s="33">
        <f>D615+(1-D615)*Z$507*G$2*I$2</f>
        <v>0.9763252260524926</v>
      </c>
    </row>
    <row r="617" spans="1:4" ht="13.5">
      <c r="A617">
        <f ca="1" t="shared" si="246"/>
        <v>77.18431031210616</v>
      </c>
      <c r="B617">
        <f ca="1" t="shared" si="247"/>
        <v>13</v>
      </c>
      <c r="C617">
        <f t="shared" si="248"/>
        <v>109499.9</v>
      </c>
      <c r="D617" s="33">
        <f>D616+(1-D616)*Z$507*G$2*I$2</f>
        <v>0.9771241142940476</v>
      </c>
    </row>
    <row r="618" spans="1:4" ht="13.5">
      <c r="A618">
        <f ca="1" t="shared" si="246"/>
        <v>77.31724713747764</v>
      </c>
      <c r="B618">
        <f ca="1" t="shared" si="247"/>
        <v>12</v>
      </c>
      <c r="C618">
        <f t="shared" si="248"/>
        <v>110494.9</v>
      </c>
      <c r="D618" s="33">
        <f>D617+(1-D617)*Z$507*G$2*I$2</f>
        <v>0.977896044625723</v>
      </c>
    </row>
    <row r="619" spans="1:4" ht="13.5">
      <c r="A619">
        <f ca="1" t="shared" si="246"/>
        <v>77.45279689916079</v>
      </c>
      <c r="B619">
        <f ca="1" t="shared" si="247"/>
        <v>11</v>
      </c>
      <c r="C619">
        <f t="shared" si="248"/>
        <v>111489.9</v>
      </c>
      <c r="D619" s="33">
        <f>D618+(1-D618)*Z$507*G$2*I$2</f>
        <v>0.9786419267228242</v>
      </c>
    </row>
    <row r="620" spans="1:4" ht="13.5">
      <c r="A620">
        <f ca="1" t="shared" si="246"/>
        <v>77.62614171983198</v>
      </c>
      <c r="B620">
        <f ca="1" t="shared" si="247"/>
        <v>10</v>
      </c>
      <c r="C620">
        <f t="shared" si="248"/>
        <v>112484.9</v>
      </c>
      <c r="D620" s="33">
        <f>D619+(1-D619)*Z$507*G$2*I$2</f>
        <v>0.9793626395643169</v>
      </c>
    </row>
    <row r="621" spans="1:4" ht="13.5">
      <c r="A621">
        <f ca="1" t="shared" si="246"/>
        <v>78.21712607069233</v>
      </c>
      <c r="B621">
        <f ca="1" t="shared" si="247"/>
        <v>11</v>
      </c>
      <c r="C621">
        <f t="shared" si="248"/>
        <v>113479.9</v>
      </c>
      <c r="D621" s="33">
        <f>D620+(1-D620)*Z$507*G$2*I$2</f>
        <v>0.9800590324686528</v>
      </c>
    </row>
    <row r="622" spans="1:4" ht="13.5">
      <c r="A622">
        <f ca="1" t="shared" si="246"/>
        <v>78.28018814091233</v>
      </c>
      <c r="B622">
        <f ca="1" t="shared" si="247"/>
        <v>10</v>
      </c>
      <c r="C622">
        <f t="shared" si="248"/>
        <v>114474.9</v>
      </c>
      <c r="D622" s="33">
        <f>D621+(1-D621)*Z$507*G$2*I$2</f>
        <v>0.9807319260946424</v>
      </c>
    </row>
    <row r="623" spans="1:4" ht="13.5">
      <c r="A623">
        <f ca="1" t="shared" si="246"/>
        <v>78.6396884181696</v>
      </c>
      <c r="B623">
        <f ca="1" t="shared" si="247"/>
        <v>11</v>
      </c>
      <c r="C623">
        <f t="shared" si="248"/>
        <v>115469.9</v>
      </c>
      <c r="D623" s="33">
        <f>D622+(1-D622)*Z$507*G$2*I$2</f>
        <v>0.9813821134085544</v>
      </c>
    </row>
    <row r="624" spans="1:4" ht="13.5">
      <c r="A624">
        <f ca="1" t="shared" si="246"/>
        <v>78.7711037845218</v>
      </c>
      <c r="B624">
        <f ca="1" t="shared" si="247"/>
        <v>12</v>
      </c>
      <c r="C624">
        <f t="shared" si="248"/>
        <v>116464.9</v>
      </c>
      <c r="D624" s="33">
        <f>D623+(1-D623)*Z$507*G$2*I$2</f>
        <v>0.98201036061858</v>
      </c>
    </row>
    <row r="625" spans="1:4" ht="13.5">
      <c r="A625">
        <f ca="1" t="shared" si="246"/>
        <v>78.82578489152027</v>
      </c>
      <c r="B625">
        <f ca="1" t="shared" si="247"/>
        <v>13</v>
      </c>
      <c r="C625">
        <f t="shared" si="248"/>
        <v>117459.9</v>
      </c>
      <c r="D625" s="33">
        <f>D624+(1-D624)*Z$507*G$2*I$2</f>
        <v>0.9826174080777658</v>
      </c>
    </row>
    <row r="626" spans="1:4" ht="13.5">
      <c r="A626">
        <f ca="1" t="shared" si="246"/>
        <v>79.04523234589128</v>
      </c>
      <c r="B626">
        <f ca="1" t="shared" si="247"/>
        <v>14</v>
      </c>
      <c r="C626">
        <f t="shared" si="248"/>
        <v>118454.9</v>
      </c>
      <c r="D626" s="33">
        <f>D625+(1-D625)*Z$507*G$2*I$2</f>
        <v>0.9832039711564761</v>
      </c>
    </row>
    <row r="627" spans="1:4" ht="13.5">
      <c r="A627">
        <f ca="1" t="shared" si="246"/>
        <v>79.04777742406019</v>
      </c>
      <c r="B627">
        <f ca="1" t="shared" si="247"/>
        <v>15</v>
      </c>
      <c r="C627">
        <f t="shared" si="248"/>
        <v>119449.9</v>
      </c>
      <c r="D627" s="33">
        <f>D626+(1-D626)*Z$507*G$2*I$2</f>
        <v>0.9837707410854165</v>
      </c>
    </row>
    <row r="628" spans="1:4" ht="13.5">
      <c r="A628">
        <f ca="1" t="shared" si="246"/>
        <v>79.07775105099344</v>
      </c>
      <c r="B628">
        <f ca="1" t="shared" si="247"/>
        <v>14</v>
      </c>
      <c r="C628">
        <f t="shared" si="248"/>
        <v>120444.9</v>
      </c>
      <c r="D628" s="33">
        <f>D627+(1-D627)*Z$507*G$2*I$2</f>
        <v>0.9843183857702088</v>
      </c>
    </row>
    <row r="629" spans="1:4" ht="13.5">
      <c r="A629">
        <f ca="1" t="shared" si="246"/>
        <v>79.14991490015309</v>
      </c>
      <c r="B629">
        <f ca="1" t="shared" si="247"/>
        <v>15</v>
      </c>
      <c r="C629">
        <f t="shared" si="248"/>
        <v>121439.9</v>
      </c>
      <c r="D629" s="33">
        <f>D628+(1-D628)*Z$507*G$2*I$2</f>
        <v>0.9848475505784794</v>
      </c>
    </row>
    <row r="630" spans="1:4" ht="13.5">
      <c r="A630">
        <f ca="1" t="shared" si="246"/>
        <v>79.23319778164645</v>
      </c>
      <c r="B630">
        <f ca="1" t="shared" si="247"/>
        <v>14</v>
      </c>
      <c r="C630">
        <f t="shared" si="248"/>
        <v>122434.9</v>
      </c>
      <c r="D630" s="33">
        <f>D629+(1-D629)*Z$507*G$2*I$2</f>
        <v>0.9853588591003876</v>
      </c>
    </row>
    <row r="631" spans="1:4" ht="13.5">
      <c r="A631">
        <f ca="1" t="shared" si="246"/>
        <v>79.5145822598489</v>
      </c>
      <c r="B631">
        <f ca="1" t="shared" si="247"/>
        <v>15</v>
      </c>
      <c r="C631">
        <f t="shared" si="248"/>
        <v>123429.9</v>
      </c>
      <c r="D631" s="33">
        <f>D630+(1-D630)*Z$507*G$2*I$2</f>
        <v>0.9858529138834906</v>
      </c>
    </row>
    <row r="632" spans="1:4" ht="13.5">
      <c r="A632">
        <f ca="1" t="shared" si="246"/>
        <v>79.54422603075858</v>
      </c>
      <c r="B632">
        <f ca="1" t="shared" si="247"/>
        <v>14</v>
      </c>
      <c r="C632">
        <f t="shared" si="248"/>
        <v>124424.9</v>
      </c>
      <c r="D632" s="33">
        <f>D631+(1-D631)*Z$507*G$2*I$2</f>
        <v>0.9863302971428114</v>
      </c>
    </row>
    <row r="633" spans="1:4" ht="13.5">
      <c r="A633">
        <f ca="1" t="shared" si="246"/>
        <v>79.6173944210424</v>
      </c>
      <c r="B633">
        <f ca="1" t="shared" si="247"/>
        <v>15</v>
      </c>
      <c r="C633">
        <f t="shared" si="248"/>
        <v>125419.9</v>
      </c>
      <c r="D633" s="33">
        <f>D632+(1-D632)*Z$507*G$2*I$2</f>
        <v>0.9867915714469451</v>
      </c>
    </row>
    <row r="634" spans="1:4" ht="13.5">
      <c r="A634">
        <f ca="1" t="shared" si="246"/>
        <v>79.72770234580204</v>
      </c>
      <c r="B634">
        <f ca="1" t="shared" si="247"/>
        <v>14</v>
      </c>
      <c r="C634">
        <f t="shared" si="248"/>
        <v>126414.9</v>
      </c>
      <c r="D634" s="33">
        <f>D633+(1-D633)*Z$507*G$2*I$2</f>
        <v>0.9872372803810135</v>
      </c>
    </row>
    <row r="635" spans="1:4" ht="13.5">
      <c r="A635">
        <f ca="1" t="shared" si="246"/>
        <v>80.02442077221548</v>
      </c>
      <c r="B635">
        <f ca="1" t="shared" si="247"/>
        <v>15</v>
      </c>
      <c r="C635">
        <f t="shared" si="248"/>
        <v>127409.9</v>
      </c>
      <c r="D635" s="33">
        <f>D634+(1-D634)*Z$507*G$2*I$2</f>
        <v>0.9876679491872492</v>
      </c>
    </row>
    <row r="636" spans="1:4" ht="13.5">
      <c r="A636">
        <f ca="1" t="shared" si="246"/>
        <v>80.25552911509071</v>
      </c>
      <c r="B636">
        <f ca="1" t="shared" si="247"/>
        <v>14</v>
      </c>
      <c r="C636">
        <f t="shared" si="248"/>
        <v>128404.9</v>
      </c>
      <c r="D636" s="33">
        <f>D635+(1-D635)*Z$507*G$2*I$2</f>
        <v>0.9880840853839626</v>
      </c>
    </row>
    <row r="637" spans="1:4" ht="13.5">
      <c r="A637">
        <f aca="true" ca="1" t="shared" si="249" ref="A637:A700">A636-LN(RAND())/(F$2*B636*(D$2-B636)+G$2*B636)</f>
        <v>80.64669679914218</v>
      </c>
      <c r="B637">
        <f aca="true" ca="1" t="shared" si="250" ref="B637:B700">B636+IF(RAND()&lt;1/(F$2*B636*(D$2-B636)/(G$2*B636)+1),-1,1)</f>
        <v>13</v>
      </c>
      <c r="C637">
        <f aca="true" t="shared" si="251" ref="C637:C700">C636+I$2</f>
        <v>129399.9</v>
      </c>
      <c r="D637" s="33">
        <f>D636+(1-D636)*Z$507*G$2*I$2</f>
        <v>0.9884861793636235</v>
      </c>
    </row>
    <row r="638" spans="1:4" ht="13.5">
      <c r="A638">
        <f ca="1" t="shared" si="249"/>
        <v>80.70146563485737</v>
      </c>
      <c r="B638">
        <f ca="1" t="shared" si="250"/>
        <v>12</v>
      </c>
      <c r="C638">
        <f t="shared" si="251"/>
        <v>130394.9</v>
      </c>
      <c r="D638" s="33">
        <f>D637+(1-D637)*Z$507*G$2*I$2</f>
        <v>0.98887470497076</v>
      </c>
    </row>
    <row r="639" spans="1:4" ht="13.5">
      <c r="A639">
        <f ca="1" t="shared" si="249"/>
        <v>80.86903407612279</v>
      </c>
      <c r="B639">
        <f ca="1" t="shared" si="250"/>
        <v>13</v>
      </c>
      <c r="C639">
        <f t="shared" si="251"/>
        <v>131389.9</v>
      </c>
      <c r="D639" s="33">
        <f>D638+(1-D638)*Z$507*G$2*I$2</f>
        <v>0.989250120060357</v>
      </c>
    </row>
    <row r="640" spans="1:4" ht="13.5">
      <c r="A640">
        <f ca="1" t="shared" si="249"/>
        <v>80.89289152693249</v>
      </c>
      <c r="B640">
        <f ca="1" t="shared" si="250"/>
        <v>14</v>
      </c>
      <c r="C640">
        <f t="shared" si="251"/>
        <v>132384.9</v>
      </c>
      <c r="D640" s="33">
        <f>D639+(1-D639)*Z$507*G$2*I$2</f>
        <v>0.9896128670374115</v>
      </c>
    </row>
    <row r="641" spans="1:4" ht="13.5">
      <c r="A641">
        <f ca="1" t="shared" si="249"/>
        <v>81.07946517689102</v>
      </c>
      <c r="B641">
        <f ca="1" t="shared" si="250"/>
        <v>13</v>
      </c>
      <c r="C641">
        <f t="shared" si="251"/>
        <v>133379.9</v>
      </c>
      <c r="D641" s="33">
        <f>D640+(1-D640)*Z$507*G$2*I$2</f>
        <v>0.9899633733782821</v>
      </c>
    </row>
    <row r="642" spans="1:4" ht="13.5">
      <c r="A642">
        <f ca="1" t="shared" si="249"/>
        <v>81.24252028749251</v>
      </c>
      <c r="B642">
        <f ca="1" t="shared" si="250"/>
        <v>14</v>
      </c>
      <c r="C642">
        <f t="shared" si="251"/>
        <v>134374.9</v>
      </c>
      <c r="D642" s="33">
        <f>D641+(1-D641)*Z$507*G$2*I$2</f>
        <v>0.9903020521344446</v>
      </c>
    </row>
    <row r="643" spans="1:4" ht="13.5">
      <c r="A643">
        <f ca="1" t="shared" si="249"/>
        <v>81.39344283890742</v>
      </c>
      <c r="B643">
        <f ca="1" t="shared" si="250"/>
        <v>13</v>
      </c>
      <c r="C643">
        <f t="shared" si="251"/>
        <v>135369.9</v>
      </c>
      <c r="D643" s="33">
        <f>D642+(1-D642)*Z$507*G$2*I$2</f>
        <v>0.9906293024192491</v>
      </c>
    </row>
    <row r="644" spans="1:4" ht="13.5">
      <c r="A644">
        <f ca="1" t="shared" si="249"/>
        <v>81.44569400209224</v>
      </c>
      <c r="B644">
        <f ca="1" t="shared" si="250"/>
        <v>12</v>
      </c>
      <c r="C644">
        <f t="shared" si="251"/>
        <v>136364.9</v>
      </c>
      <c r="D644" s="33">
        <f>D643+(1-D643)*Z$507*G$2*I$2</f>
        <v>0.9909455098782528</v>
      </c>
    </row>
    <row r="645" spans="1:4" ht="13.5">
      <c r="A645">
        <f ca="1" t="shared" si="249"/>
        <v>81.49968208713402</v>
      </c>
      <c r="B645">
        <f ca="1" t="shared" si="250"/>
        <v>13</v>
      </c>
      <c r="C645">
        <f t="shared" si="251"/>
        <v>137359.9</v>
      </c>
      <c r="D645" s="33">
        <f>D644+(1-D644)*Z$507*G$2*I$2</f>
        <v>0.9912510471436805</v>
      </c>
    </row>
    <row r="646" spans="1:4" ht="13.5">
      <c r="A646">
        <f ca="1" t="shared" si="249"/>
        <v>81.55117460110642</v>
      </c>
      <c r="B646">
        <f ca="1" t="shared" si="250"/>
        <v>12</v>
      </c>
      <c r="C646">
        <f t="shared" si="251"/>
        <v>138354.9</v>
      </c>
      <c r="D646" s="33">
        <f>D645+(1-D645)*Z$507*G$2*I$2</f>
        <v>0.99154627427355</v>
      </c>
    </row>
    <row r="647" spans="1:4" ht="13.5">
      <c r="A647">
        <f ca="1" t="shared" si="249"/>
        <v>81.57371915168449</v>
      </c>
      <c r="B647">
        <f ca="1" t="shared" si="250"/>
        <v>13</v>
      </c>
      <c r="C647">
        <f t="shared" si="251"/>
        <v>139349.9</v>
      </c>
      <c r="D647" s="33">
        <f>D646+(1-D646)*Z$507*G$2*I$2</f>
        <v>0.9918315391759802</v>
      </c>
    </row>
    <row r="648" spans="1:4" ht="13.5">
      <c r="A648">
        <f ca="1" t="shared" si="249"/>
        <v>81.60189697806689</v>
      </c>
      <c r="B648">
        <f ca="1" t="shared" si="250"/>
        <v>12</v>
      </c>
      <c r="C648">
        <f t="shared" si="251"/>
        <v>140344.9</v>
      </c>
      <c r="D648" s="33">
        <f>D647+(1-D647)*Z$507*G$2*I$2</f>
        <v>0.9921071780191802</v>
      </c>
    </row>
    <row r="649" spans="1:4" ht="13.5">
      <c r="A649">
        <f ca="1" t="shared" si="249"/>
        <v>81.93551269855277</v>
      </c>
      <c r="B649">
        <f ca="1" t="shared" si="250"/>
        <v>13</v>
      </c>
      <c r="C649">
        <f t="shared" si="251"/>
        <v>141339.9</v>
      </c>
      <c r="D649" s="33">
        <f>D648+(1-D648)*Z$507*G$2*I$2</f>
        <v>0.9923735156276045</v>
      </c>
    </row>
    <row r="650" spans="1:4" ht="13.5">
      <c r="A650">
        <f ca="1" t="shared" si="249"/>
        <v>81.99988347381094</v>
      </c>
      <c r="B650">
        <f ca="1" t="shared" si="250"/>
        <v>14</v>
      </c>
      <c r="C650">
        <f t="shared" si="251"/>
        <v>142334.9</v>
      </c>
      <c r="D650" s="33">
        <f>D649+(1-D649)*Z$507*G$2*I$2</f>
        <v>0.9926308658647395</v>
      </c>
    </row>
    <row r="651" spans="1:4" ht="13.5">
      <c r="A651">
        <f ca="1" t="shared" si="249"/>
        <v>82.31163596613011</v>
      </c>
      <c r="B651">
        <f ca="1" t="shared" si="250"/>
        <v>13</v>
      </c>
      <c r="C651">
        <f t="shared" si="251"/>
        <v>143329.9</v>
      </c>
      <c r="D651" s="33">
        <f>D650+(1-D650)*Z$507*G$2*I$2</f>
        <v>0.992879532002974</v>
      </c>
    </row>
    <row r="652" spans="1:4" ht="13.5">
      <c r="A652">
        <f ca="1" t="shared" si="249"/>
        <v>82.31565474678166</v>
      </c>
      <c r="B652">
        <f ca="1" t="shared" si="250"/>
        <v>14</v>
      </c>
      <c r="C652">
        <f t="shared" si="251"/>
        <v>144324.9</v>
      </c>
      <c r="D652" s="33">
        <f>D651+(1-D651)*Z$507*G$2*I$2</f>
        <v>0.9931198070809876</v>
      </c>
    </row>
    <row r="653" spans="1:4" ht="13.5">
      <c r="A653">
        <f ca="1" t="shared" si="249"/>
        <v>82.33359594164949</v>
      </c>
      <c r="B653">
        <f ca="1" t="shared" si="250"/>
        <v>13</v>
      </c>
      <c r="C653">
        <f t="shared" si="251"/>
        <v>145319.9</v>
      </c>
      <c r="D653" s="33">
        <f>D652+(1-D652)*Z$507*G$2*I$2</f>
        <v>0.9933519742490803</v>
      </c>
    </row>
    <row r="654" spans="1:4" ht="13.5">
      <c r="A654">
        <f ca="1" t="shared" si="249"/>
        <v>82.57050523276361</v>
      </c>
      <c r="B654">
        <f ca="1" t="shared" si="250"/>
        <v>14</v>
      </c>
      <c r="C654">
        <f t="shared" si="251"/>
        <v>146314.9</v>
      </c>
      <c r="D654" s="33">
        <f>D653+(1-D653)*Z$507*G$2*I$2</f>
        <v>0.9935763071028486</v>
      </c>
    </row>
    <row r="655" spans="1:4" ht="13.5">
      <c r="A655">
        <f ca="1" t="shared" si="249"/>
        <v>82.5811554591363</v>
      </c>
      <c r="B655">
        <f ca="1" t="shared" si="250"/>
        <v>15</v>
      </c>
      <c r="C655">
        <f t="shared" si="251"/>
        <v>147309.9</v>
      </c>
      <c r="D655" s="33">
        <f>D654+(1-D654)*Z$507*G$2*I$2</f>
        <v>0.9937930700056021</v>
      </c>
    </row>
    <row r="656" spans="1:4" ht="13.5">
      <c r="A656">
        <f ca="1" t="shared" si="249"/>
        <v>82.67268818702973</v>
      </c>
      <c r="B656">
        <f ca="1" t="shared" si="250"/>
        <v>16</v>
      </c>
      <c r="C656">
        <f t="shared" si="251"/>
        <v>148304.9</v>
      </c>
      <c r="D656" s="33">
        <f>D655+(1-D655)*Z$507*G$2*I$2</f>
        <v>0.9940025183999004</v>
      </c>
    </row>
    <row r="657" spans="1:4" ht="13.5">
      <c r="A657">
        <f ca="1" t="shared" si="249"/>
        <v>82.75458444359829</v>
      </c>
      <c r="B657">
        <f ca="1" t="shared" si="250"/>
        <v>17</v>
      </c>
      <c r="C657">
        <f t="shared" si="251"/>
        <v>149299.9</v>
      </c>
      <c r="D657" s="33">
        <f>D656+(1-D656)*Z$507*G$2*I$2</f>
        <v>0.9942048991085773</v>
      </c>
    </row>
    <row r="658" spans="1:4" ht="13.5">
      <c r="A658">
        <f ca="1" t="shared" si="249"/>
        <v>82.82494871843987</v>
      </c>
      <c r="B658">
        <f ca="1" t="shared" si="250"/>
        <v>16</v>
      </c>
      <c r="C658">
        <f t="shared" si="251"/>
        <v>150294.9</v>
      </c>
      <c r="D658" s="33">
        <f>D657+(1-D657)*Z$507*G$2*I$2</f>
        <v>0.9944004506256076</v>
      </c>
    </row>
    <row r="659" spans="1:4" ht="13.5">
      <c r="A659">
        <f ca="1" t="shared" si="249"/>
        <v>82.98823337529765</v>
      </c>
      <c r="B659">
        <f ca="1" t="shared" si="250"/>
        <v>17</v>
      </c>
      <c r="C659">
        <f t="shared" si="251"/>
        <v>151289.9</v>
      </c>
      <c r="D659" s="33">
        <f>D658+(1-D658)*Z$507*G$2*I$2</f>
        <v>0.9945894033971578</v>
      </c>
    </row>
    <row r="660" spans="1:4" ht="13.5">
      <c r="A660">
        <f ca="1" t="shared" si="249"/>
        <v>83.41967984921433</v>
      </c>
      <c r="B660">
        <f ca="1" t="shared" si="250"/>
        <v>16</v>
      </c>
      <c r="C660">
        <f t="shared" si="251"/>
        <v>152284.9</v>
      </c>
      <c r="D660" s="33">
        <f>D659+(1-D659)*Z$507*G$2*I$2</f>
        <v>0.9947719800931547</v>
      </c>
    </row>
    <row r="661" spans="1:4" ht="13.5">
      <c r="A661">
        <f ca="1" t="shared" si="249"/>
        <v>83.68510863476118</v>
      </c>
      <c r="B661">
        <f ca="1" t="shared" si="250"/>
        <v>15</v>
      </c>
      <c r="C661">
        <f t="shared" si="251"/>
        <v>153279.9</v>
      </c>
      <c r="D661" s="33">
        <f>D660+(1-D660)*Z$507*G$2*I$2</f>
        <v>0.9949483958696878</v>
      </c>
    </row>
    <row r="662" spans="1:4" ht="13.5">
      <c r="A662">
        <f ca="1" t="shared" si="249"/>
        <v>83.94001129328232</v>
      </c>
      <c r="B662">
        <f ca="1" t="shared" si="250"/>
        <v>14</v>
      </c>
      <c r="C662">
        <f t="shared" si="251"/>
        <v>154274.9</v>
      </c>
      <c r="D662" s="33">
        <f>D661+(1-D661)*Z$507*G$2*I$2</f>
        <v>0.995118858622559</v>
      </c>
    </row>
    <row r="663" spans="1:4" ht="13.5">
      <c r="A663">
        <f ca="1" t="shared" si="249"/>
        <v>84.04920050355031</v>
      </c>
      <c r="B663">
        <f ca="1" t="shared" si="250"/>
        <v>15</v>
      </c>
      <c r="C663">
        <f t="shared" si="251"/>
        <v>155269.9</v>
      </c>
      <c r="D663" s="33">
        <f>D662+(1-D662)*Z$507*G$2*I$2</f>
        <v>0.995283569232276</v>
      </c>
    </row>
    <row r="664" spans="1:4" ht="13.5">
      <c r="A664">
        <f ca="1" t="shared" si="249"/>
        <v>84.25120306642057</v>
      </c>
      <c r="B664">
        <f ca="1" t="shared" si="250"/>
        <v>14</v>
      </c>
      <c r="C664">
        <f t="shared" si="251"/>
        <v>156264.9</v>
      </c>
      <c r="D664" s="33">
        <f>D663+(1-D663)*Z$507*G$2*I$2</f>
        <v>0.9954427218007778</v>
      </c>
    </row>
    <row r="665" spans="1:4" ht="13.5">
      <c r="A665">
        <f ca="1" t="shared" si="249"/>
        <v>84.43997435079947</v>
      </c>
      <c r="B665">
        <f ca="1" t="shared" si="250"/>
        <v>15</v>
      </c>
      <c r="C665">
        <f t="shared" si="251"/>
        <v>157259.9</v>
      </c>
      <c r="D665" s="33">
        <f>D664+(1-D664)*Z$507*G$2*I$2</f>
        <v>0.9955965038801727</v>
      </c>
    </row>
    <row r="666" spans="1:4" ht="13.5">
      <c r="A666">
        <f ca="1" t="shared" si="249"/>
        <v>84.4777864483823</v>
      </c>
      <c r="B666">
        <f ca="1" t="shared" si="250"/>
        <v>14</v>
      </c>
      <c r="C666">
        <f t="shared" si="251"/>
        <v>158254.9</v>
      </c>
      <c r="D666" s="33">
        <f>D665+(1-D665)*Z$507*G$2*I$2</f>
        <v>0.9957450966937583</v>
      </c>
    </row>
    <row r="667" spans="1:4" ht="13.5">
      <c r="A667">
        <f ca="1" t="shared" si="249"/>
        <v>84.5574937115892</v>
      </c>
      <c r="B667">
        <f ca="1" t="shared" si="250"/>
        <v>13</v>
      </c>
      <c r="C667">
        <f t="shared" si="251"/>
        <v>159249.9</v>
      </c>
      <c r="D667" s="33">
        <f>D666+(1-D666)*Z$507*G$2*I$2</f>
        <v>0.9958886753495819</v>
      </c>
    </row>
    <row r="668" spans="1:4" ht="13.5">
      <c r="A668">
        <f ca="1" t="shared" si="249"/>
        <v>84.80072024474386</v>
      </c>
      <c r="B668">
        <f ca="1" t="shared" si="250"/>
        <v>14</v>
      </c>
      <c r="C668">
        <f t="shared" si="251"/>
        <v>160244.9</v>
      </c>
      <c r="D668" s="33">
        <f>D667+(1-D667)*Z$507*G$2*I$2</f>
        <v>0.9960274090467955</v>
      </c>
    </row>
    <row r="669" spans="1:4" ht="13.5">
      <c r="A669">
        <f ca="1" t="shared" si="249"/>
        <v>85.09588681586342</v>
      </c>
      <c r="B669">
        <f ca="1" t="shared" si="250"/>
        <v>15</v>
      </c>
      <c r="C669">
        <f t="shared" si="251"/>
        <v>161239.9</v>
      </c>
      <c r="D669" s="33">
        <f>D668+(1-D668)*Z$507*G$2*I$2</f>
        <v>0.9961614612750475</v>
      </c>
    </row>
    <row r="670" spans="1:4" ht="13.5">
      <c r="A670">
        <f ca="1" t="shared" si="249"/>
        <v>85.18621110000639</v>
      </c>
      <c r="B670">
        <f ca="1" t="shared" si="250"/>
        <v>16</v>
      </c>
      <c r="C670">
        <f t="shared" si="251"/>
        <v>162234.9</v>
      </c>
      <c r="D670" s="33">
        <f>D669+(1-D669)*Z$507*G$2*I$2</f>
        <v>0.996290990007145</v>
      </c>
    </row>
    <row r="671" spans="1:4" ht="13.5">
      <c r="A671">
        <f ca="1" t="shared" si="249"/>
        <v>85.32750983801729</v>
      </c>
      <c r="B671">
        <f ca="1" t="shared" si="250"/>
        <v>15</v>
      </c>
      <c r="C671">
        <f t="shared" si="251"/>
        <v>163229.9</v>
      </c>
      <c r="D671" s="33">
        <f>D670+(1-D670)*Z$507*G$2*I$2</f>
        <v>0.9964161478852169</v>
      </c>
    </row>
    <row r="672" spans="1:4" ht="13.5">
      <c r="A672">
        <f ca="1" t="shared" si="249"/>
        <v>85.50948510094892</v>
      </c>
      <c r="B672">
        <f ca="1" t="shared" si="250"/>
        <v>16</v>
      </c>
      <c r="C672">
        <f t="shared" si="251"/>
        <v>164224.9</v>
      </c>
      <c r="D672" s="33">
        <f>D671+(1-D671)*Z$507*G$2*I$2</f>
        <v>0.9965370824005927</v>
      </c>
    </row>
    <row r="673" spans="1:4" ht="13.5">
      <c r="A673">
        <f ca="1" t="shared" si="249"/>
        <v>85.56990467006764</v>
      </c>
      <c r="B673">
        <f ca="1" t="shared" si="250"/>
        <v>15</v>
      </c>
      <c r="C673">
        <f t="shared" si="251"/>
        <v>165219.9</v>
      </c>
      <c r="D673" s="33">
        <f>D672+(1-D672)*Z$507*G$2*I$2</f>
        <v>0.9966539360676129</v>
      </c>
    </row>
    <row r="674" spans="1:4" ht="13.5">
      <c r="A674">
        <f ca="1" t="shared" si="249"/>
        <v>85.60390096157772</v>
      </c>
      <c r="B674">
        <f ca="1" t="shared" si="250"/>
        <v>14</v>
      </c>
      <c r="C674">
        <f t="shared" si="251"/>
        <v>166214.9</v>
      </c>
      <c r="D674" s="33">
        <f>D673+(1-D673)*Z$507*G$2*I$2</f>
        <v>0.996766846591574</v>
      </c>
    </row>
    <row r="675" spans="1:4" ht="13.5">
      <c r="A675">
        <f ca="1" t="shared" si="249"/>
        <v>85.67720366244346</v>
      </c>
      <c r="B675">
        <f ca="1" t="shared" si="250"/>
        <v>13</v>
      </c>
      <c r="C675">
        <f t="shared" si="251"/>
        <v>167209.9</v>
      </c>
      <c r="D675" s="33">
        <f>D674+(1-D674)*Z$507*G$2*I$2</f>
        <v>0.9968759470310063</v>
      </c>
    </row>
    <row r="676" spans="1:4" ht="13.5">
      <c r="A676">
        <f ca="1" t="shared" si="249"/>
        <v>85.8188227406531</v>
      </c>
      <c r="B676">
        <f ca="1" t="shared" si="250"/>
        <v>12</v>
      </c>
      <c r="C676">
        <f t="shared" si="251"/>
        <v>168204.9</v>
      </c>
      <c r="D676" s="33">
        <f>D675+(1-D675)*Z$507*G$2*I$2</f>
        <v>0.9969813659544756</v>
      </c>
    </row>
    <row r="677" spans="1:4" ht="13.5">
      <c r="A677">
        <f ca="1" t="shared" si="249"/>
        <v>85.89268782681017</v>
      </c>
      <c r="B677">
        <f ca="1" t="shared" si="250"/>
        <v>11</v>
      </c>
      <c r="C677">
        <f t="shared" si="251"/>
        <v>169199.9</v>
      </c>
      <c r="D677" s="33">
        <f>D676+(1-D676)*Z$507*G$2*I$2</f>
        <v>0.9970832275920936</v>
      </c>
    </row>
    <row r="678" spans="1:4" ht="13.5">
      <c r="A678">
        <f ca="1" t="shared" si="249"/>
        <v>85.90535430165215</v>
      </c>
      <c r="B678">
        <f ca="1" t="shared" si="250"/>
        <v>12</v>
      </c>
      <c r="C678">
        <f t="shared" si="251"/>
        <v>170194.9</v>
      </c>
      <c r="D678" s="33">
        <f>D677+(1-D677)*Z$507*G$2*I$2</f>
        <v>0.997181651981916</v>
      </c>
    </row>
    <row r="679" spans="1:4" ht="13.5">
      <c r="A679">
        <f ca="1" t="shared" si="249"/>
        <v>86.0194915815987</v>
      </c>
      <c r="B679">
        <f ca="1" t="shared" si="250"/>
        <v>13</v>
      </c>
      <c r="C679">
        <f t="shared" si="251"/>
        <v>171189.9</v>
      </c>
      <c r="D679" s="33">
        <f>D678+(1-D678)*Z$507*G$2*I$2</f>
        <v>0.997276755111401</v>
      </c>
    </row>
    <row r="680" spans="1:4" ht="13.5">
      <c r="A680">
        <f ca="1" t="shared" si="249"/>
        <v>86.03615349496762</v>
      </c>
      <c r="B680">
        <f ca="1" t="shared" si="250"/>
        <v>12</v>
      </c>
      <c r="C680">
        <f t="shared" si="251"/>
        <v>172184.9</v>
      </c>
      <c r="D680" s="33">
        <f>D679+(1-D679)*Z$507*G$2*I$2</f>
        <v>0.997368649054093</v>
      </c>
    </row>
    <row r="681" spans="1:4" ht="13.5">
      <c r="A681">
        <f ca="1" t="shared" si="249"/>
        <v>86.04507269675555</v>
      </c>
      <c r="B681">
        <f ca="1" t="shared" si="250"/>
        <v>13</v>
      </c>
      <c r="C681">
        <f t="shared" si="251"/>
        <v>173179.9</v>
      </c>
      <c r="D681" s="33">
        <f>D680+(1-D680)*Z$507*G$2*I$2</f>
        <v>0.9974574421016951</v>
      </c>
    </row>
    <row r="682" spans="1:4" ht="13.5">
      <c r="A682">
        <f ca="1" t="shared" si="249"/>
        <v>86.1344471803637</v>
      </c>
      <c r="B682">
        <f ca="1" t="shared" si="250"/>
        <v>12</v>
      </c>
      <c r="C682">
        <f t="shared" si="251"/>
        <v>174174.9</v>
      </c>
      <c r="D682" s="33">
        <f>D681+(1-D681)*Z$507*G$2*I$2</f>
        <v>0.9975432388916848</v>
      </c>
    </row>
    <row r="683" spans="1:4" ht="13.5">
      <c r="A683">
        <f ca="1" t="shared" si="249"/>
        <v>86.17646448841947</v>
      </c>
      <c r="B683">
        <f ca="1" t="shared" si="250"/>
        <v>11</v>
      </c>
      <c r="C683">
        <f t="shared" si="251"/>
        <v>175169.9</v>
      </c>
      <c r="D683" s="33">
        <f>D682+(1-D682)*Z$507*G$2*I$2</f>
        <v>0.9976261405306232</v>
      </c>
    </row>
    <row r="684" spans="1:4" ht="13.5">
      <c r="A684">
        <f ca="1" t="shared" si="249"/>
        <v>86.22384150333218</v>
      </c>
      <c r="B684">
        <f ca="1" t="shared" si="250"/>
        <v>10</v>
      </c>
      <c r="C684">
        <f t="shared" si="251"/>
        <v>176164.9</v>
      </c>
      <c r="D684" s="33">
        <f>D683+(1-D683)*Z$507*G$2*I$2</f>
        <v>0.9977062447133027</v>
      </c>
    </row>
    <row r="685" spans="1:4" ht="13.5">
      <c r="A685">
        <f ca="1" t="shared" si="249"/>
        <v>86.41672881919816</v>
      </c>
      <c r="B685">
        <f ca="1" t="shared" si="250"/>
        <v>9</v>
      </c>
      <c r="C685">
        <f t="shared" si="251"/>
        <v>177159.9</v>
      </c>
      <c r="D685" s="33">
        <f>D684+(1-D684)*Z$507*G$2*I$2</f>
        <v>0.9977836458378756</v>
      </c>
    </row>
    <row r="686" spans="1:4" ht="13.5">
      <c r="A686">
        <f ca="1" t="shared" si="249"/>
        <v>86.44486214772243</v>
      </c>
      <c r="B686">
        <f ca="1" t="shared" si="250"/>
        <v>8</v>
      </c>
      <c r="C686">
        <f t="shared" si="251"/>
        <v>178154.9</v>
      </c>
      <c r="D686" s="33">
        <f>D685+(1-D685)*Z$507*G$2*I$2</f>
        <v>0.9978584351170962</v>
      </c>
    </row>
    <row r="687" spans="1:4" ht="13.5">
      <c r="A687">
        <f ca="1" t="shared" si="249"/>
        <v>86.67987247296091</v>
      </c>
      <c r="B687">
        <f ca="1" t="shared" si="250"/>
        <v>9</v>
      </c>
      <c r="C687">
        <f t="shared" si="251"/>
        <v>179149.9</v>
      </c>
      <c r="D687" s="33">
        <f>D686+(1-D686)*Z$507*G$2*I$2</f>
        <v>0.9979307006858096</v>
      </c>
    </row>
    <row r="688" spans="1:4" ht="13.5">
      <c r="A688">
        <f ca="1" t="shared" si="249"/>
        <v>86.6852434365286</v>
      </c>
      <c r="B688">
        <f ca="1" t="shared" si="250"/>
        <v>10</v>
      </c>
      <c r="C688">
        <f t="shared" si="251"/>
        <v>180144.9</v>
      </c>
      <c r="D688" s="33">
        <f>D687+(1-D687)*Z$507*G$2*I$2</f>
        <v>0.9980005277048143</v>
      </c>
    </row>
    <row r="689" spans="1:4" ht="13.5">
      <c r="A689">
        <f ca="1" t="shared" si="249"/>
        <v>86.91541513081816</v>
      </c>
      <c r="B689">
        <f ca="1" t="shared" si="250"/>
        <v>11</v>
      </c>
      <c r="C689">
        <f t="shared" si="251"/>
        <v>181139.9</v>
      </c>
      <c r="D689" s="33">
        <f>D688+(1-D688)*Z$507*G$2*I$2</f>
        <v>0.9980679984612186</v>
      </c>
    </row>
    <row r="690" spans="1:4" ht="13.5">
      <c r="A690">
        <f ca="1" t="shared" si="249"/>
        <v>86.93216429580053</v>
      </c>
      <c r="B690">
        <f ca="1" t="shared" si="250"/>
        <v>12</v>
      </c>
      <c r="C690">
        <f t="shared" si="251"/>
        <v>182134.9</v>
      </c>
      <c r="D690" s="33">
        <f>D689+(1-D689)*Z$507*G$2*I$2</f>
        <v>0.9981331924654114</v>
      </c>
    </row>
    <row r="691" spans="1:4" ht="13.5">
      <c r="A691">
        <f ca="1" t="shared" si="249"/>
        <v>87.00297281256992</v>
      </c>
      <c r="B691">
        <f ca="1" t="shared" si="250"/>
        <v>11</v>
      </c>
      <c r="C691">
        <f t="shared" si="251"/>
        <v>183129.9</v>
      </c>
      <c r="D691" s="33">
        <f>D690+(1-D690)*Z$507*G$2*I$2</f>
        <v>0.9981961865447608</v>
      </c>
    </row>
    <row r="692" spans="1:4" ht="13.5">
      <c r="A692">
        <f ca="1" t="shared" si="249"/>
        <v>87.07414305768047</v>
      </c>
      <c r="B692">
        <f ca="1" t="shared" si="250"/>
        <v>12</v>
      </c>
      <c r="C692">
        <f t="shared" si="251"/>
        <v>184124.9</v>
      </c>
      <c r="D692" s="33">
        <f>D691+(1-D691)*Z$507*G$2*I$2</f>
        <v>0.9982570549341505</v>
      </c>
    </row>
    <row r="693" spans="1:4" ht="13.5">
      <c r="A693">
        <f ca="1" t="shared" si="249"/>
        <v>87.20164139202166</v>
      </c>
      <c r="B693">
        <f ca="1" t="shared" si="250"/>
        <v>13</v>
      </c>
      <c r="C693">
        <f t="shared" si="251"/>
        <v>185119.9</v>
      </c>
      <c r="D693" s="33">
        <f>D692+(1-D692)*Z$507*G$2*I$2</f>
        <v>0.9983158693634613</v>
      </c>
    </row>
    <row r="694" spans="1:4" ht="13.5">
      <c r="A694">
        <f ca="1" t="shared" si="249"/>
        <v>87.60134607170912</v>
      </c>
      <c r="B694">
        <f ca="1" t="shared" si="250"/>
        <v>14</v>
      </c>
      <c r="C694">
        <f t="shared" si="251"/>
        <v>186114.9</v>
      </c>
      <c r="D694" s="33">
        <f>D693+(1-D693)*Z$507*G$2*I$2</f>
        <v>0.9983726991421006</v>
      </c>
    </row>
    <row r="695" spans="1:4" ht="13.5">
      <c r="A695">
        <f ca="1" t="shared" si="249"/>
        <v>87.96398802451772</v>
      </c>
      <c r="B695">
        <f ca="1" t="shared" si="250"/>
        <v>13</v>
      </c>
      <c r="C695">
        <f t="shared" si="251"/>
        <v>187109.9</v>
      </c>
      <c r="D695" s="33">
        <f>D694+(1-D694)*Z$507*G$2*I$2</f>
        <v>0.9984276112406799</v>
      </c>
    </row>
    <row r="696" spans="1:4" ht="13.5">
      <c r="A696">
        <f ca="1" t="shared" si="249"/>
        <v>88.02917622732912</v>
      </c>
      <c r="B696">
        <f ca="1" t="shared" si="250"/>
        <v>12</v>
      </c>
      <c r="C696">
        <f t="shared" si="251"/>
        <v>188104.9</v>
      </c>
      <c r="D696" s="33">
        <f>D695+(1-D695)*Z$507*G$2*I$2</f>
        <v>0.9984806703699354</v>
      </c>
    </row>
    <row r="697" spans="1:4" ht="13.5">
      <c r="A697">
        <f ca="1" t="shared" si="249"/>
        <v>88.05230934399295</v>
      </c>
      <c r="B697">
        <f ca="1" t="shared" si="250"/>
        <v>11</v>
      </c>
      <c r="C697">
        <f t="shared" si="251"/>
        <v>189099.9</v>
      </c>
      <c r="D697" s="33">
        <f>D696+(1-D696)*Z$507*G$2*I$2</f>
        <v>0.9985319390569858</v>
      </c>
    </row>
    <row r="698" spans="1:4" ht="13.5">
      <c r="A698">
        <f ca="1" t="shared" si="249"/>
        <v>88.23050224119031</v>
      </c>
      <c r="B698">
        <f ca="1" t="shared" si="250"/>
        <v>12</v>
      </c>
      <c r="C698">
        <f t="shared" si="251"/>
        <v>190094.9</v>
      </c>
      <c r="D698" s="33">
        <f>D697+(1-D697)*Z$507*G$2*I$2</f>
        <v>0.9985814777190174</v>
      </c>
    </row>
    <row r="699" spans="1:4" ht="13.5">
      <c r="A699">
        <f ca="1" t="shared" si="249"/>
        <v>88.43907507091751</v>
      </c>
      <c r="B699">
        <f ca="1" t="shared" si="250"/>
        <v>11</v>
      </c>
      <c r="C699">
        <f t="shared" si="251"/>
        <v>191089.9</v>
      </c>
      <c r="D699" s="33">
        <f>D698+(1-D698)*Z$507*G$2*I$2</f>
        <v>0.9986293447344817</v>
      </c>
    </row>
    <row r="700" spans="1:4" ht="13.5">
      <c r="A700">
        <f ca="1" t="shared" si="249"/>
        <v>88.47120472624427</v>
      </c>
      <c r="B700">
        <f ca="1" t="shared" si="250"/>
        <v>12</v>
      </c>
      <c r="C700">
        <f t="shared" si="251"/>
        <v>192084.9</v>
      </c>
      <c r="D700" s="33">
        <f>D699+(1-D699)*Z$507*G$2*I$2</f>
        <v>0.9986755965118915</v>
      </c>
    </row>
    <row r="701" spans="1:4" ht="13.5">
      <c r="A701">
        <f aca="true" ca="1" t="shared" si="252" ref="A701:A764">A700-LN(RAND())/(F$2*B700*(D$2-B700)+G$2*B700)</f>
        <v>88.52205680859161</v>
      </c>
      <c r="B701">
        <f aca="true" ca="1" t="shared" si="253" ref="B701:B764">B700+IF(RAND()&lt;1/(F$2*B700*(D$2-B700)/(G$2*B700)+1),-1,1)</f>
        <v>11</v>
      </c>
      <c r="C701">
        <f aca="true" t="shared" si="254" ref="C701:C764">C700+I$2</f>
        <v>193079.9</v>
      </c>
      <c r="D701" s="33">
        <f>D700+(1-D700)*Z$507*G$2*I$2</f>
        <v>0.9987202875562947</v>
      </c>
    </row>
    <row r="702" spans="1:4" ht="13.5">
      <c r="A702">
        <f ca="1" t="shared" si="252"/>
        <v>88.5711180419645</v>
      </c>
      <c r="B702">
        <f ca="1" t="shared" si="253"/>
        <v>10</v>
      </c>
      <c r="C702">
        <f t="shared" si="254"/>
        <v>194074.9</v>
      </c>
      <c r="D702" s="33">
        <f>D701+(1-D701)*Z$507*G$2*I$2</f>
        <v>0.9987634705335056</v>
      </c>
    </row>
    <row r="703" spans="1:4" ht="13.5">
      <c r="A703">
        <f ca="1" t="shared" si="252"/>
        <v>88.6539138469139</v>
      </c>
      <c r="B703">
        <f ca="1" t="shared" si="253"/>
        <v>11</v>
      </c>
      <c r="C703">
        <f t="shared" si="254"/>
        <v>195069.9</v>
      </c>
      <c r="D703" s="33">
        <f>D702+(1-D702)*Z$507*G$2*I$2</f>
        <v>0.9988051963321682</v>
      </c>
    </row>
    <row r="704" spans="1:4" ht="13.5">
      <c r="A704">
        <f ca="1" t="shared" si="252"/>
        <v>88.66851765867754</v>
      </c>
      <c r="B704">
        <f ca="1" t="shared" si="253"/>
        <v>12</v>
      </c>
      <c r="C704">
        <f t="shared" si="254"/>
        <v>196064.9</v>
      </c>
      <c r="D704" s="33">
        <f>D703+(1-D703)*Z$507*G$2*I$2</f>
        <v>0.9988455141237262</v>
      </c>
    </row>
    <row r="705" spans="1:4" ht="13.5">
      <c r="A705">
        <f ca="1" t="shared" si="252"/>
        <v>88.72361848703132</v>
      </c>
      <c r="B705">
        <f ca="1" t="shared" si="253"/>
        <v>11</v>
      </c>
      <c r="C705">
        <f t="shared" si="254"/>
        <v>197059.9</v>
      </c>
      <c r="D705" s="33">
        <f>D704+(1-D704)*Z$507*G$2*I$2</f>
        <v>0.9988844714203678</v>
      </c>
    </row>
    <row r="706" spans="1:4" ht="13.5">
      <c r="A706">
        <f ca="1" t="shared" si="252"/>
        <v>88.9119467082587</v>
      </c>
      <c r="B706">
        <f ca="1" t="shared" si="253"/>
        <v>10</v>
      </c>
      <c r="C706">
        <f t="shared" si="254"/>
        <v>198054.9</v>
      </c>
      <c r="D706" s="33">
        <f>D705+(1-D705)*Z$507*G$2*I$2</f>
        <v>0.9989221141310168</v>
      </c>
    </row>
    <row r="707" spans="1:4" ht="13.5">
      <c r="A707">
        <f ca="1" t="shared" si="252"/>
        <v>88.92980078903534</v>
      </c>
      <c r="B707">
        <f ca="1" t="shared" si="253"/>
        <v>9</v>
      </c>
      <c r="C707">
        <f t="shared" si="254"/>
        <v>199049.9</v>
      </c>
      <c r="D707" s="33">
        <f>D706+(1-D706)*Z$507*G$2*I$2</f>
        <v>0.9989584866154333</v>
      </c>
    </row>
    <row r="708" spans="1:4" ht="13.5">
      <c r="A708">
        <f ca="1" t="shared" si="252"/>
        <v>89.45899562362483</v>
      </c>
      <c r="B708">
        <f ca="1" t="shared" si="253"/>
        <v>10</v>
      </c>
      <c r="C708">
        <f t="shared" si="254"/>
        <v>200044.9</v>
      </c>
      <c r="D708" s="33">
        <f>D707+(1-D707)*Z$507*G$2*I$2</f>
        <v>0.998993631736489</v>
      </c>
    </row>
    <row r="709" spans="1:4" ht="13.5">
      <c r="A709">
        <f ca="1" t="shared" si="252"/>
        <v>89.48050399655426</v>
      </c>
      <c r="B709">
        <f ca="1" t="shared" si="253"/>
        <v>9</v>
      </c>
      <c r="C709">
        <f t="shared" si="254"/>
        <v>201039.9</v>
      </c>
      <c r="D709" s="33">
        <f>D708+(1-D708)*Z$507*G$2*I$2</f>
        <v>0.999027590910679</v>
      </c>
    </row>
    <row r="710" spans="1:4" ht="13.5">
      <c r="A710">
        <f ca="1" t="shared" si="252"/>
        <v>89.4997305699236</v>
      </c>
      <c r="B710">
        <f ca="1" t="shared" si="253"/>
        <v>8</v>
      </c>
      <c r="C710">
        <f t="shared" si="254"/>
        <v>202034.9</v>
      </c>
      <c r="D710" s="33">
        <f>D709+(1-D709)*Z$507*G$2*I$2</f>
        <v>0.9990604041569285</v>
      </c>
    </row>
    <row r="711" spans="1:4" ht="13.5">
      <c r="A711">
        <f ca="1" t="shared" si="252"/>
        <v>89.63063363542075</v>
      </c>
      <c r="B711">
        <f ca="1" t="shared" si="253"/>
        <v>9</v>
      </c>
      <c r="C711">
        <f t="shared" si="254"/>
        <v>203029.9</v>
      </c>
      <c r="D711" s="33">
        <f>D710+(1-D710)*Z$507*G$2*I$2</f>
        <v>0.9990921101437527</v>
      </c>
    </row>
    <row r="712" spans="1:4" ht="13.5">
      <c r="A712">
        <f ca="1" t="shared" si="252"/>
        <v>89.74367375321873</v>
      </c>
      <c r="B712">
        <f ca="1" t="shared" si="253"/>
        <v>10</v>
      </c>
      <c r="C712">
        <f t="shared" si="254"/>
        <v>204024.9</v>
      </c>
      <c r="D712" s="33">
        <f>D711+(1-D711)*Z$507*G$2*I$2</f>
        <v>0.9991227462348254</v>
      </c>
    </row>
    <row r="713" spans="1:4" ht="13.5">
      <c r="A713">
        <f ca="1" t="shared" si="252"/>
        <v>89.85593405311776</v>
      </c>
      <c r="B713">
        <f ca="1" t="shared" si="253"/>
        <v>9</v>
      </c>
      <c r="C713">
        <f t="shared" si="254"/>
        <v>205019.9</v>
      </c>
      <c r="D713" s="33">
        <f>D712+(1-D712)*Z$507*G$2*I$2</f>
        <v>0.9991523485330105</v>
      </c>
    </row>
    <row r="714" spans="1:4" ht="13.5">
      <c r="A714">
        <f ca="1" t="shared" si="252"/>
        <v>90.06096183369237</v>
      </c>
      <c r="B714">
        <f ca="1" t="shared" si="253"/>
        <v>10</v>
      </c>
      <c r="C714">
        <f t="shared" si="254"/>
        <v>206014.9</v>
      </c>
      <c r="D714" s="33">
        <f>D713+(1-D713)*Z$507*G$2*I$2</f>
        <v>0.9991809519229062</v>
      </c>
    </row>
    <row r="715" spans="1:4" ht="13.5">
      <c r="A715">
        <f ca="1" t="shared" si="252"/>
        <v>90.25514697456424</v>
      </c>
      <c r="B715">
        <f ca="1" t="shared" si="253"/>
        <v>9</v>
      </c>
      <c r="C715">
        <f t="shared" si="254"/>
        <v>207009.9</v>
      </c>
      <c r="D715" s="33">
        <f>D714+(1-D714)*Z$507*G$2*I$2</f>
        <v>0.9992085901119554</v>
      </c>
    </row>
    <row r="716" spans="1:4" ht="13.5">
      <c r="A716">
        <f ca="1" t="shared" si="252"/>
        <v>90.3638803942312</v>
      </c>
      <c r="B716">
        <f ca="1" t="shared" si="253"/>
        <v>10</v>
      </c>
      <c r="C716">
        <f t="shared" si="254"/>
        <v>208004.9</v>
      </c>
      <c r="D716" s="33">
        <f>D715+(1-D715)*Z$507*G$2*I$2</f>
        <v>0.9992352956701673</v>
      </c>
    </row>
    <row r="717" spans="1:4" ht="13.5">
      <c r="A717">
        <f ca="1" t="shared" si="252"/>
        <v>90.64748956054882</v>
      </c>
      <c r="B717">
        <f ca="1" t="shared" si="253"/>
        <v>11</v>
      </c>
      <c r="C717">
        <f t="shared" si="254"/>
        <v>208999.9</v>
      </c>
      <c r="D717" s="33">
        <f>D716+(1-D716)*Z$507*G$2*I$2</f>
        <v>0.9992611000684997</v>
      </c>
    </row>
    <row r="718" spans="1:4" ht="13.5">
      <c r="A718">
        <f ca="1" t="shared" si="252"/>
        <v>90.7000022349029</v>
      </c>
      <c r="B718">
        <f ca="1" t="shared" si="253"/>
        <v>10</v>
      </c>
      <c r="C718">
        <f t="shared" si="254"/>
        <v>209994.9</v>
      </c>
      <c r="D718" s="33">
        <f>D717+(1-D717)*Z$507*G$2*I$2</f>
        <v>0.9992860337159453</v>
      </c>
    </row>
    <row r="719" spans="1:4" ht="13.5">
      <c r="A719">
        <f ca="1" t="shared" si="252"/>
        <v>90.71400461061947</v>
      </c>
      <c r="B719">
        <f ca="1" t="shared" si="253"/>
        <v>9</v>
      </c>
      <c r="C719">
        <f t="shared" si="254"/>
        <v>210989.9</v>
      </c>
      <c r="D719" s="33">
        <f>D718+(1-D718)*Z$507*G$2*I$2</f>
        <v>0.9993101259953674</v>
      </c>
    </row>
    <row r="720" spans="1:4" ht="13.5">
      <c r="A720">
        <f ca="1" t="shared" si="252"/>
        <v>90.74524462423769</v>
      </c>
      <c r="B720">
        <f ca="1" t="shared" si="253"/>
        <v>10</v>
      </c>
      <c r="C720">
        <f t="shared" si="254"/>
        <v>211984.9</v>
      </c>
      <c r="D720" s="33">
        <f>D719+(1-D719)*Z$507*G$2*I$2</f>
        <v>0.9993334052981255</v>
      </c>
    </row>
    <row r="721" spans="1:4" ht="13.5">
      <c r="A721">
        <f ca="1" t="shared" si="252"/>
        <v>90.89166429284218</v>
      </c>
      <c r="B721">
        <f ca="1" t="shared" si="253"/>
        <v>11</v>
      </c>
      <c r="C721">
        <f t="shared" si="254"/>
        <v>212979.9</v>
      </c>
      <c r="D721" s="33">
        <f>D720+(1-D720)*Z$507*G$2*I$2</f>
        <v>0.9993558990575334</v>
      </c>
    </row>
    <row r="722" spans="1:4" ht="13.5">
      <c r="A722">
        <f ca="1" t="shared" si="252"/>
        <v>90.98286740337997</v>
      </c>
      <c r="B722">
        <f ca="1" t="shared" si="253"/>
        <v>10</v>
      </c>
      <c r="C722">
        <f t="shared" si="254"/>
        <v>213974.9</v>
      </c>
      <c r="D722" s="33">
        <f>D721+(1-D721)*Z$507*G$2*I$2</f>
        <v>0.999377633781187</v>
      </c>
    </row>
    <row r="723" spans="1:4" ht="13.5">
      <c r="A723">
        <f ca="1" t="shared" si="252"/>
        <v>91.23043617335867</v>
      </c>
      <c r="B723">
        <f ca="1" t="shared" si="253"/>
        <v>9</v>
      </c>
      <c r="C723">
        <f t="shared" si="254"/>
        <v>214969.9</v>
      </c>
      <c r="D723" s="33">
        <f>D722+(1-D722)*Z$507*G$2*I$2</f>
        <v>0.9993986350822027</v>
      </c>
    </row>
    <row r="724" spans="1:4" ht="13.5">
      <c r="A724">
        <f ca="1" t="shared" si="252"/>
        <v>91.35946984929754</v>
      </c>
      <c r="B724">
        <f ca="1" t="shared" si="253"/>
        <v>10</v>
      </c>
      <c r="C724">
        <f t="shared" si="254"/>
        <v>215964.9</v>
      </c>
      <c r="D724" s="33">
        <f>D723+(1-D723)*Z$507*G$2*I$2</f>
        <v>0.9994189277094007</v>
      </c>
    </row>
    <row r="725" spans="1:4" ht="13.5">
      <c r="A725">
        <f ca="1" t="shared" si="252"/>
        <v>91.53132598235489</v>
      </c>
      <c r="B725">
        <f ca="1" t="shared" si="253"/>
        <v>11</v>
      </c>
      <c r="C725">
        <f t="shared" si="254"/>
        <v>216959.9</v>
      </c>
      <c r="D725" s="33">
        <f>D724+(1-D724)*Z$507*G$2*I$2</f>
        <v>0.9994385355764698</v>
      </c>
    </row>
    <row r="726" spans="1:4" ht="13.5">
      <c r="A726">
        <f ca="1" t="shared" si="252"/>
        <v>91.63825127038281</v>
      </c>
      <c r="B726">
        <f ca="1" t="shared" si="253"/>
        <v>10</v>
      </c>
      <c r="C726">
        <f t="shared" si="254"/>
        <v>217954.9</v>
      </c>
      <c r="D726" s="33">
        <f>D725+(1-D725)*Z$507*G$2*I$2</f>
        <v>0.9994574817901487</v>
      </c>
    </row>
    <row r="727" spans="1:4" ht="13.5">
      <c r="A727">
        <f ca="1" t="shared" si="252"/>
        <v>91.83214568040094</v>
      </c>
      <c r="B727">
        <f ca="1" t="shared" si="253"/>
        <v>11</v>
      </c>
      <c r="C727">
        <f t="shared" si="254"/>
        <v>218949.9</v>
      </c>
      <c r="D727" s="33">
        <f>D726+(1-D726)*Z$507*G$2*I$2</f>
        <v>0.9994757886774559</v>
      </c>
    </row>
    <row r="728" spans="1:4" ht="13.5">
      <c r="A728">
        <f ca="1" t="shared" si="252"/>
        <v>91.92708709299434</v>
      </c>
      <c r="B728">
        <f ca="1" t="shared" si="253"/>
        <v>12</v>
      </c>
      <c r="C728">
        <f t="shared" si="254"/>
        <v>219944.9</v>
      </c>
      <c r="D728" s="33">
        <f>D727+(1-D727)*Z$507*G$2*I$2</f>
        <v>0.9994934778120005</v>
      </c>
    </row>
    <row r="729" spans="1:4" ht="13.5">
      <c r="A729">
        <f ca="1" t="shared" si="252"/>
        <v>92.25228091567982</v>
      </c>
      <c r="B729">
        <f ca="1" t="shared" si="253"/>
        <v>13</v>
      </c>
      <c r="C729">
        <f t="shared" si="254"/>
        <v>220939.9</v>
      </c>
      <c r="D729" s="33">
        <f>D728+(1-D728)*Z$507*G$2*I$2</f>
        <v>0.9995105700394058</v>
      </c>
    </row>
    <row r="730" spans="1:4" ht="13.5">
      <c r="A730">
        <f ca="1" t="shared" si="252"/>
        <v>92.31428186751015</v>
      </c>
      <c r="B730">
        <f ca="1" t="shared" si="253"/>
        <v>14</v>
      </c>
      <c r="C730">
        <f t="shared" si="254"/>
        <v>221934.9</v>
      </c>
      <c r="D730" s="33">
        <f>D729+(1-D729)*Z$507*G$2*I$2</f>
        <v>0.9995270855018744</v>
      </c>
    </row>
    <row r="731" spans="1:4" ht="13.5">
      <c r="A731">
        <f ca="1" t="shared" si="252"/>
        <v>92.4941770443314</v>
      </c>
      <c r="B731">
        <f ca="1" t="shared" si="253"/>
        <v>15</v>
      </c>
      <c r="C731">
        <f t="shared" si="254"/>
        <v>222929.9</v>
      </c>
      <c r="D731" s="33">
        <f>D730+(1-D730)*Z$507*G$2*I$2</f>
        <v>0.9995430436619249</v>
      </c>
    </row>
    <row r="732" spans="1:4" ht="13.5">
      <c r="A732">
        <f ca="1" t="shared" si="252"/>
        <v>92.73895204400446</v>
      </c>
      <c r="B732">
        <f ca="1" t="shared" si="253"/>
        <v>16</v>
      </c>
      <c r="C732">
        <f t="shared" si="254"/>
        <v>223924.9</v>
      </c>
      <c r="D732" s="33">
        <f>D731+(1-D731)*Z$507*G$2*I$2</f>
        <v>0.999558463325327</v>
      </c>
    </row>
    <row r="733" spans="1:4" ht="13.5">
      <c r="A733">
        <f ca="1" t="shared" si="252"/>
        <v>92.86580299150259</v>
      </c>
      <c r="B733">
        <f ca="1" t="shared" si="253"/>
        <v>15</v>
      </c>
      <c r="C733">
        <f t="shared" si="254"/>
        <v>224919.9</v>
      </c>
      <c r="D733" s="33">
        <f>D732+(1-D732)*Z$507*G$2*I$2</f>
        <v>0.9995733626632635</v>
      </c>
    </row>
    <row r="734" spans="1:4" ht="13.5">
      <c r="A734">
        <f ca="1" t="shared" si="252"/>
        <v>92.98212489891478</v>
      </c>
      <c r="B734">
        <f ca="1" t="shared" si="253"/>
        <v>16</v>
      </c>
      <c r="C734">
        <f t="shared" si="254"/>
        <v>225914.9</v>
      </c>
      <c r="D734" s="33">
        <f>D733+(1-D733)*Z$507*G$2*I$2</f>
        <v>0.9995877592337432</v>
      </c>
    </row>
    <row r="735" spans="1:4" ht="13.5">
      <c r="A735">
        <f ca="1" t="shared" si="252"/>
        <v>93.13016285143293</v>
      </c>
      <c r="B735">
        <f ca="1" t="shared" si="253"/>
        <v>15</v>
      </c>
      <c r="C735">
        <f t="shared" si="254"/>
        <v>226909.9</v>
      </c>
      <c r="D735" s="33">
        <f>D734+(1-D734)*Z$507*G$2*I$2</f>
        <v>0.9996016700022929</v>
      </c>
    </row>
    <row r="736" spans="1:4" ht="13.5">
      <c r="A736">
        <f ca="1" t="shared" si="252"/>
        <v>93.2254541174471</v>
      </c>
      <c r="B736">
        <f ca="1" t="shared" si="253"/>
        <v>14</v>
      </c>
      <c r="C736">
        <f t="shared" si="254"/>
        <v>227904.9</v>
      </c>
      <c r="D736" s="33">
        <f>D735+(1-D735)*Z$507*G$2*I$2</f>
        <v>0.9996151113619499</v>
      </c>
    </row>
    <row r="737" spans="1:4" ht="13.5">
      <c r="A737">
        <f ca="1" t="shared" si="252"/>
        <v>93.30039850517355</v>
      </c>
      <c r="B737">
        <f ca="1" t="shared" si="253"/>
        <v>13</v>
      </c>
      <c r="C737">
        <f t="shared" si="254"/>
        <v>228899.9</v>
      </c>
      <c r="D737" s="33">
        <f>D736+(1-D736)*Z$507*G$2*I$2</f>
        <v>0.9996280991525801</v>
      </c>
    </row>
    <row r="738" spans="1:4" ht="13.5">
      <c r="A738">
        <f ca="1" t="shared" si="252"/>
        <v>93.57072882326764</v>
      </c>
      <c r="B738">
        <f ca="1" t="shared" si="253"/>
        <v>12</v>
      </c>
      <c r="C738">
        <f t="shared" si="254"/>
        <v>229894.9</v>
      </c>
      <c r="D738" s="33">
        <f>D737+(1-D737)*Z$507*G$2*I$2</f>
        <v>0.9996406486795444</v>
      </c>
    </row>
    <row r="739" spans="1:4" ht="13.5">
      <c r="A739">
        <f ca="1" t="shared" si="252"/>
        <v>93.594342040955</v>
      </c>
      <c r="B739">
        <f ca="1" t="shared" si="253"/>
        <v>11</v>
      </c>
      <c r="C739">
        <f t="shared" si="254"/>
        <v>230889.9</v>
      </c>
      <c r="D739" s="33">
        <f>D738+(1-D738)*Z$507*G$2*I$2</f>
        <v>0.9996527747317354</v>
      </c>
    </row>
    <row r="740" spans="1:4" ht="13.5">
      <c r="A740">
        <f ca="1" t="shared" si="252"/>
        <v>94.23969986859032</v>
      </c>
      <c r="B740">
        <f ca="1" t="shared" si="253"/>
        <v>12</v>
      </c>
      <c r="C740">
        <f t="shared" si="254"/>
        <v>231884.9</v>
      </c>
      <c r="D740" s="33">
        <f>D739+(1-D739)*Z$507*G$2*I$2</f>
        <v>0.9996644915990053</v>
      </c>
    </row>
    <row r="741" spans="1:4" ht="13.5">
      <c r="A741">
        <f ca="1" t="shared" si="252"/>
        <v>94.29568434448461</v>
      </c>
      <c r="B741">
        <f ca="1" t="shared" si="253"/>
        <v>13</v>
      </c>
      <c r="C741">
        <f t="shared" si="254"/>
        <v>232879.9</v>
      </c>
      <c r="D741" s="33">
        <f>D740+(1-D740)*Z$507*G$2*I$2</f>
        <v>0.9996758130890052</v>
      </c>
    </row>
    <row r="742" spans="1:4" ht="13.5">
      <c r="A742">
        <f ca="1" t="shared" si="252"/>
        <v>94.51961889963621</v>
      </c>
      <c r="B742">
        <f ca="1" t="shared" si="253"/>
        <v>12</v>
      </c>
      <c r="C742">
        <f t="shared" si="254"/>
        <v>233874.9</v>
      </c>
      <c r="D742" s="33">
        <f>D741+(1-D741)*Z$507*G$2*I$2</f>
        <v>0.9996867525434572</v>
      </c>
    </row>
    <row r="743" spans="1:4" ht="13.5">
      <c r="A743">
        <f ca="1" t="shared" si="252"/>
        <v>94.56310530628885</v>
      </c>
      <c r="B743">
        <f ca="1" t="shared" si="253"/>
        <v>13</v>
      </c>
      <c r="C743">
        <f t="shared" si="254"/>
        <v>234869.9</v>
      </c>
      <c r="D743" s="33">
        <f>D742+(1-D742)*Z$507*G$2*I$2</f>
        <v>0.9996973228538764</v>
      </c>
    </row>
    <row r="744" spans="1:4" ht="13.5">
      <c r="A744">
        <f ca="1" t="shared" si="252"/>
        <v>94.85919474343117</v>
      </c>
      <c r="B744">
        <f ca="1" t="shared" si="253"/>
        <v>12</v>
      </c>
      <c r="C744">
        <f t="shared" si="254"/>
        <v>235864.9</v>
      </c>
      <c r="D744" s="33">
        <f>D743+(1-D743)*Z$507*G$2*I$2</f>
        <v>0.9997075364767629</v>
      </c>
    </row>
    <row r="745" spans="1:4" ht="13.5">
      <c r="A745">
        <f ca="1" t="shared" si="252"/>
        <v>95.03632174154515</v>
      </c>
      <c r="B745">
        <f ca="1" t="shared" si="253"/>
        <v>11</v>
      </c>
      <c r="C745">
        <f t="shared" si="254"/>
        <v>236859.9</v>
      </c>
      <c r="D745" s="33">
        <f>D744+(1-D744)*Z$507*G$2*I$2</f>
        <v>0.9997174054482816</v>
      </c>
    </row>
    <row r="746" spans="1:4" ht="13.5">
      <c r="A746">
        <f ca="1" t="shared" si="252"/>
        <v>95.11415046035226</v>
      </c>
      <c r="B746">
        <f ca="1" t="shared" si="253"/>
        <v>12</v>
      </c>
      <c r="C746">
        <f t="shared" si="254"/>
        <v>237854.9</v>
      </c>
      <c r="D746" s="33">
        <f>D745+(1-D745)*Z$507*G$2*I$2</f>
        <v>0.9997269413984451</v>
      </c>
    </row>
    <row r="747" spans="1:4" ht="13.5">
      <c r="A747">
        <f ca="1" t="shared" si="252"/>
        <v>95.18065549048858</v>
      </c>
      <c r="B747">
        <f ca="1" t="shared" si="253"/>
        <v>11</v>
      </c>
      <c r="C747">
        <f t="shared" si="254"/>
        <v>238849.9</v>
      </c>
      <c r="D747" s="33">
        <f>D746+(1-D746)*Z$507*G$2*I$2</f>
        <v>0.9997361555648199</v>
      </c>
    </row>
    <row r="748" spans="1:4" ht="13.5">
      <c r="A748">
        <f ca="1" t="shared" si="252"/>
        <v>95.71485282632456</v>
      </c>
      <c r="B748">
        <f ca="1" t="shared" si="253"/>
        <v>12</v>
      </c>
      <c r="C748">
        <f t="shared" si="254"/>
        <v>239844.9</v>
      </c>
      <c r="D748" s="33">
        <f>D747+(1-D747)*Z$507*G$2*I$2</f>
        <v>0.9997450588057688</v>
      </c>
    </row>
    <row r="749" spans="1:4" ht="13.5">
      <c r="A749">
        <f ca="1" t="shared" si="252"/>
        <v>95.80213785162567</v>
      </c>
      <c r="B749">
        <f ca="1" t="shared" si="253"/>
        <v>13</v>
      </c>
      <c r="C749">
        <f t="shared" si="254"/>
        <v>240839.9</v>
      </c>
      <c r="D749" s="33">
        <f>D748+(1-D748)*Z$507*G$2*I$2</f>
        <v>0.999753661613247</v>
      </c>
    </row>
    <row r="750" spans="1:4" ht="13.5">
      <c r="A750">
        <f ca="1" t="shared" si="252"/>
        <v>95.81627306226143</v>
      </c>
      <c r="B750">
        <f ca="1" t="shared" si="253"/>
        <v>14</v>
      </c>
      <c r="C750">
        <f t="shared" si="254"/>
        <v>241834.9</v>
      </c>
      <c r="D750" s="33">
        <f>D749+(1-D749)*Z$507*G$2*I$2</f>
        <v>0.9997619741251661</v>
      </c>
    </row>
    <row r="751" spans="1:4" ht="13.5">
      <c r="A751">
        <f ca="1" t="shared" si="252"/>
        <v>96.4094854922473</v>
      </c>
      <c r="B751">
        <f ca="1" t="shared" si="253"/>
        <v>15</v>
      </c>
      <c r="C751">
        <f t="shared" si="254"/>
        <v>242829.9</v>
      </c>
      <c r="D751" s="33">
        <f>D750+(1-D750)*Z$507*G$2*I$2</f>
        <v>0.9997700061373412</v>
      </c>
    </row>
    <row r="752" spans="1:4" ht="13.5">
      <c r="A752">
        <f ca="1" t="shared" si="252"/>
        <v>96.45014331266049</v>
      </c>
      <c r="B752">
        <f ca="1" t="shared" si="253"/>
        <v>14</v>
      </c>
      <c r="C752">
        <f t="shared" si="254"/>
        <v>243824.9</v>
      </c>
      <c r="D752" s="33">
        <f>D751+(1-D751)*Z$507*G$2*I$2</f>
        <v>0.9997777671150349</v>
      </c>
    </row>
    <row r="753" spans="1:4" ht="13.5">
      <c r="A753">
        <f ca="1" t="shared" si="252"/>
        <v>97.17420918623722</v>
      </c>
      <c r="B753">
        <f ca="1" t="shared" si="253"/>
        <v>13</v>
      </c>
      <c r="C753">
        <f t="shared" si="254"/>
        <v>244819.9</v>
      </c>
      <c r="D753" s="33">
        <f>D752+(1-D752)*Z$507*G$2*I$2</f>
        <v>0.9997852662041108</v>
      </c>
    </row>
    <row r="754" spans="1:4" ht="13.5">
      <c r="A754">
        <f ca="1" t="shared" si="252"/>
        <v>97.17534763796202</v>
      </c>
      <c r="B754">
        <f ca="1" t="shared" si="253"/>
        <v>12</v>
      </c>
      <c r="C754">
        <f t="shared" si="254"/>
        <v>245814.9</v>
      </c>
      <c r="D754" s="33">
        <f>D753+(1-D753)*Z$507*G$2*I$2</f>
        <v>0.9997925122418124</v>
      </c>
    </row>
    <row r="755" spans="1:4" ht="13.5">
      <c r="A755">
        <f ca="1" t="shared" si="252"/>
        <v>97.18018875917006</v>
      </c>
      <c r="B755">
        <f ca="1" t="shared" si="253"/>
        <v>11</v>
      </c>
      <c r="C755">
        <f t="shared" si="254"/>
        <v>246809.9</v>
      </c>
      <c r="D755" s="33">
        <f>D754+(1-D754)*Z$507*G$2*I$2</f>
        <v>0.9997995137671766</v>
      </c>
    </row>
    <row r="756" spans="1:4" ht="13.5">
      <c r="A756">
        <f ca="1" t="shared" si="252"/>
        <v>97.27480695259257</v>
      </c>
      <c r="B756">
        <f ca="1" t="shared" si="253"/>
        <v>12</v>
      </c>
      <c r="C756">
        <f t="shared" si="254"/>
        <v>247804.9</v>
      </c>
      <c r="D756" s="33">
        <f>D755+(1-D755)*Z$507*G$2*I$2</f>
        <v>0.9998062790310963</v>
      </c>
    </row>
    <row r="757" spans="1:4" ht="13.5">
      <c r="A757">
        <f ca="1" t="shared" si="252"/>
        <v>97.36775816037193</v>
      </c>
      <c r="B757">
        <f ca="1" t="shared" si="253"/>
        <v>13</v>
      </c>
      <c r="C757">
        <f t="shared" si="254"/>
        <v>248799.9</v>
      </c>
      <c r="D757" s="33">
        <f>D756+(1-D756)*Z$507*G$2*I$2</f>
        <v>0.9998128160060445</v>
      </c>
    </row>
    <row r="758" spans="1:4" ht="13.5">
      <c r="A758">
        <f ca="1" t="shared" si="252"/>
        <v>97.65264106218766</v>
      </c>
      <c r="B758">
        <f ca="1" t="shared" si="253"/>
        <v>14</v>
      </c>
      <c r="C758">
        <f t="shared" si="254"/>
        <v>249794.9</v>
      </c>
      <c r="D758" s="33">
        <f>D757+(1-D757)*Z$507*G$2*I$2</f>
        <v>0.9998191323954686</v>
      </c>
    </row>
    <row r="759" spans="1:4" ht="13.5">
      <c r="A759">
        <f ca="1" t="shared" si="252"/>
        <v>97.67375277432699</v>
      </c>
      <c r="B759">
        <f ca="1" t="shared" si="253"/>
        <v>15</v>
      </c>
      <c r="C759">
        <f t="shared" si="254"/>
        <v>250789.9</v>
      </c>
      <c r="D759" s="33">
        <f>D758+(1-D758)*Z$507*G$2*I$2</f>
        <v>0.9998252356428685</v>
      </c>
    </row>
    <row r="760" spans="1:4" ht="13.5">
      <c r="A760">
        <f ca="1" t="shared" si="252"/>
        <v>97.79079025600629</v>
      </c>
      <c r="B760">
        <f ca="1" t="shared" si="253"/>
        <v>16</v>
      </c>
      <c r="C760">
        <f t="shared" si="254"/>
        <v>251784.9</v>
      </c>
      <c r="D760" s="33">
        <f>D759+(1-D759)*Z$507*G$2*I$2</f>
        <v>0.9998311329405688</v>
      </c>
    </row>
    <row r="761" spans="1:4" ht="13.5">
      <c r="A761">
        <f ca="1" t="shared" si="252"/>
        <v>97.93005803595963</v>
      </c>
      <c r="B761">
        <f ca="1" t="shared" si="253"/>
        <v>17</v>
      </c>
      <c r="C761">
        <f t="shared" si="254"/>
        <v>252779.9</v>
      </c>
      <c r="D761" s="33">
        <f>D760+(1-D760)*Z$507*G$2*I$2</f>
        <v>0.9998368312381941</v>
      </c>
    </row>
    <row r="762" spans="1:4" ht="13.5">
      <c r="A762">
        <f ca="1" t="shared" si="252"/>
        <v>98.12792546567245</v>
      </c>
      <c r="B762">
        <f ca="1" t="shared" si="253"/>
        <v>18</v>
      </c>
      <c r="C762">
        <f t="shared" si="254"/>
        <v>253774.9</v>
      </c>
      <c r="D762" s="33">
        <f>D761+(1-D761)*Z$507*G$2*I$2</f>
        <v>0.9998423372508591</v>
      </c>
    </row>
    <row r="763" spans="1:4" ht="13.5">
      <c r="A763">
        <f ca="1" t="shared" si="252"/>
        <v>98.16021533033299</v>
      </c>
      <c r="B763">
        <f ca="1" t="shared" si="253"/>
        <v>17</v>
      </c>
      <c r="C763">
        <f t="shared" si="254"/>
        <v>254769.9</v>
      </c>
      <c r="D763" s="33">
        <f>D762+(1-D762)*Z$507*G$2*I$2</f>
        <v>0.9998476574670816</v>
      </c>
    </row>
    <row r="764" spans="1:4" ht="13.5">
      <c r="A764">
        <f ca="1" t="shared" si="252"/>
        <v>98.19026503188128</v>
      </c>
      <c r="B764">
        <f ca="1" t="shared" si="253"/>
        <v>16</v>
      </c>
      <c r="C764">
        <f t="shared" si="254"/>
        <v>255764.9</v>
      </c>
      <c r="D764" s="33">
        <f>D763+(1-D763)*Z$507*G$2*I$2</f>
        <v>0.9998527981564291</v>
      </c>
    </row>
    <row r="765" spans="1:4" ht="13.5">
      <c r="A765">
        <f aca="true" ca="1" t="shared" si="255" ref="A765:A828">A764-LN(RAND())/(F$2*B764*(D$2-B764)+G$2*B764)</f>
        <v>98.32113562382932</v>
      </c>
      <c r="B765">
        <f aca="true" ca="1" t="shared" si="256" ref="B765:B828">B764+IF(RAND()&lt;1/(F$2*B764*(D$2-B764)/(G$2*B764)+1),-1,1)</f>
        <v>15</v>
      </c>
      <c r="C765">
        <f aca="true" t="shared" si="257" ref="C765:C828">C764+I$2</f>
        <v>256759.9</v>
      </c>
      <c r="D765" s="33">
        <f>D764+(1-D764)*Z$507*G$2*I$2</f>
        <v>0.9998577653769072</v>
      </c>
    </row>
    <row r="766" spans="1:4" ht="13.5">
      <c r="A766">
        <f ca="1" t="shared" si="255"/>
        <v>98.42909723269214</v>
      </c>
      <c r="B766">
        <f ca="1" t="shared" si="256"/>
        <v>16</v>
      </c>
      <c r="C766">
        <f t="shared" si="257"/>
        <v>257754.9</v>
      </c>
      <c r="D766" s="33">
        <f>D765+(1-D765)*Z$507*G$2*I$2</f>
        <v>0.999862564982098</v>
      </c>
    </row>
    <row r="767" spans="1:4" ht="13.5">
      <c r="A767">
        <f ca="1" t="shared" si="255"/>
        <v>98.58907466771784</v>
      </c>
      <c r="B767">
        <f ca="1" t="shared" si="256"/>
        <v>17</v>
      </c>
      <c r="C767">
        <f t="shared" si="257"/>
        <v>258749.9</v>
      </c>
      <c r="D767" s="33">
        <f>D766+(1-D766)*Z$507*G$2*I$2</f>
        <v>0.9998672026280592</v>
      </c>
    </row>
    <row r="768" spans="1:4" ht="13.5">
      <c r="A768">
        <f ca="1" t="shared" si="255"/>
        <v>98.71369746513021</v>
      </c>
      <c r="B768">
        <f ca="1" t="shared" si="256"/>
        <v>16</v>
      </c>
      <c r="C768">
        <f t="shared" si="257"/>
        <v>259744.9</v>
      </c>
      <c r="D768" s="33">
        <f>D767+(1-D767)*Z$507*G$2*I$2</f>
        <v>0.9998716837799886</v>
      </c>
    </row>
    <row r="769" spans="1:4" ht="13.5">
      <c r="A769">
        <f ca="1" t="shared" si="255"/>
        <v>98.78171974267404</v>
      </c>
      <c r="B769">
        <f ca="1" t="shared" si="256"/>
        <v>17</v>
      </c>
      <c r="C769">
        <f t="shared" si="257"/>
        <v>260739.9</v>
      </c>
      <c r="D769" s="33">
        <f>D768+(1-D768)*Z$507*G$2*I$2</f>
        <v>0.9998760137186649</v>
      </c>
    </row>
    <row r="770" spans="1:4" ht="13.5">
      <c r="A770">
        <f ca="1" t="shared" si="255"/>
        <v>99.02151004350337</v>
      </c>
      <c r="B770">
        <f ca="1" t="shared" si="256"/>
        <v>16</v>
      </c>
      <c r="C770">
        <f t="shared" si="257"/>
        <v>261734.9</v>
      </c>
      <c r="D770" s="33">
        <f>D769+(1-D769)*Z$507*G$2*I$2</f>
        <v>0.9998801975466707</v>
      </c>
    </row>
    <row r="771" spans="1:4" ht="13.5">
      <c r="A771">
        <f ca="1" t="shared" si="255"/>
        <v>99.46447355873318</v>
      </c>
      <c r="B771">
        <f ca="1" t="shared" si="256"/>
        <v>15</v>
      </c>
      <c r="C771">
        <f t="shared" si="257"/>
        <v>262729.9</v>
      </c>
      <c r="D771" s="33">
        <f>D770+(1-D770)*Z$507*G$2*I$2</f>
        <v>0.9998842401944056</v>
      </c>
    </row>
    <row r="772" spans="1:4" ht="13.5">
      <c r="A772">
        <f ca="1" t="shared" si="255"/>
        <v>99.48250597515641</v>
      </c>
      <c r="B772">
        <f ca="1" t="shared" si="256"/>
        <v>16</v>
      </c>
      <c r="C772">
        <f t="shared" si="257"/>
        <v>263724.9</v>
      </c>
      <c r="D772" s="33">
        <f>D771+(1-D771)*Z$507*G$2*I$2</f>
        <v>0.9998881464258965</v>
      </c>
    </row>
    <row r="773" spans="1:4" ht="13.5">
      <c r="A773">
        <f ca="1" t="shared" si="255"/>
        <v>99.50754000207665</v>
      </c>
      <c r="B773">
        <f ca="1" t="shared" si="256"/>
        <v>17</v>
      </c>
      <c r="C773">
        <f t="shared" si="257"/>
        <v>264719.9</v>
      </c>
      <c r="D773" s="33">
        <f>D772+(1-D772)*Z$507*G$2*I$2</f>
        <v>0.9998919208444116</v>
      </c>
    </row>
    <row r="774" spans="1:4" ht="13.5">
      <c r="A774">
        <f ca="1" t="shared" si="255"/>
        <v>99.5284719723832</v>
      </c>
      <c r="B774">
        <f ca="1" t="shared" si="256"/>
        <v>18</v>
      </c>
      <c r="C774">
        <f t="shared" si="257"/>
        <v>265714.9</v>
      </c>
      <c r="D774" s="33">
        <f>D773+(1-D773)*Z$507*G$2*I$2</f>
        <v>0.9998955678978849</v>
      </c>
    </row>
    <row r="775" spans="1:4" ht="13.5">
      <c r="A775">
        <f ca="1" t="shared" si="255"/>
        <v>99.59503216963344</v>
      </c>
      <c r="B775">
        <f ca="1" t="shared" si="256"/>
        <v>17</v>
      </c>
      <c r="C775">
        <f t="shared" si="257"/>
        <v>266709.9</v>
      </c>
      <c r="D775" s="33">
        <f>D774+(1-D774)*Z$507*G$2*I$2</f>
        <v>0.9998990918841585</v>
      </c>
    </row>
    <row r="776" spans="1:4" ht="13.5">
      <c r="A776">
        <f ca="1" t="shared" si="255"/>
        <v>99.6590808586477</v>
      </c>
      <c r="B776">
        <f ca="1" t="shared" si="256"/>
        <v>16</v>
      </c>
      <c r="C776">
        <f t="shared" si="257"/>
        <v>267704.9</v>
      </c>
      <c r="D776" s="33">
        <f>D775+(1-D775)*Z$507*G$2*I$2</f>
        <v>0.9999024969560465</v>
      </c>
    </row>
    <row r="777" spans="1:4" ht="13.5">
      <c r="A777">
        <f ca="1" t="shared" si="255"/>
        <v>99.82397701135989</v>
      </c>
      <c r="B777">
        <f ca="1" t="shared" si="256"/>
        <v>17</v>
      </c>
      <c r="C777">
        <f t="shared" si="257"/>
        <v>268699.9</v>
      </c>
      <c r="D777" s="33">
        <f>D776+(1-D776)*Z$507*G$2*I$2</f>
        <v>0.9999057871262295</v>
      </c>
    </row>
    <row r="778" spans="1:4" ht="13.5">
      <c r="A778">
        <f ca="1" t="shared" si="255"/>
        <v>100.16016721292516</v>
      </c>
      <c r="B778">
        <f ca="1" t="shared" si="256"/>
        <v>18</v>
      </c>
      <c r="C778">
        <f t="shared" si="257"/>
        <v>269694.9</v>
      </c>
      <c r="D778" s="33">
        <f>D777+(1-D777)*Z$507*G$2*I$2</f>
        <v>0.9999089662719829</v>
      </c>
    </row>
    <row r="779" spans="1:4" ht="13.5">
      <c r="A779">
        <f ca="1" t="shared" si="255"/>
        <v>100.30602209365499</v>
      </c>
      <c r="B779">
        <f ca="1" t="shared" si="256"/>
        <v>17</v>
      </c>
      <c r="C779">
        <f t="shared" si="257"/>
        <v>270689.9</v>
      </c>
      <c r="D779" s="33">
        <f>D778+(1-D778)*Z$507*G$2*I$2</f>
        <v>0.9999120381397464</v>
      </c>
    </row>
    <row r="780" spans="1:4" ht="13.5">
      <c r="A780">
        <f ca="1" t="shared" si="255"/>
        <v>100.53134303371806</v>
      </c>
      <c r="B780">
        <f ca="1" t="shared" si="256"/>
        <v>18</v>
      </c>
      <c r="C780">
        <f t="shared" si="257"/>
        <v>271684.9</v>
      </c>
      <c r="D780" s="33">
        <f>D779+(1-D779)*Z$507*G$2*I$2</f>
        <v>0.9999150063495387</v>
      </c>
    </row>
    <row r="781" spans="1:4" ht="13.5">
      <c r="A781">
        <f ca="1" t="shared" si="255"/>
        <v>100.6705454074712</v>
      </c>
      <c r="B781">
        <f ca="1" t="shared" si="256"/>
        <v>17</v>
      </c>
      <c r="C781">
        <f t="shared" si="257"/>
        <v>272679.9</v>
      </c>
      <c r="D781" s="33">
        <f>D780+(1-D780)*Z$507*G$2*I$2</f>
        <v>0.9999178743992235</v>
      </c>
    </row>
    <row r="782" spans="1:4" ht="13.5">
      <c r="A782">
        <f ca="1" t="shared" si="255"/>
        <v>100.7211173173853</v>
      </c>
      <c r="B782">
        <f ca="1" t="shared" si="256"/>
        <v>16</v>
      </c>
      <c r="C782">
        <f t="shared" si="257"/>
        <v>273674.9</v>
      </c>
      <c r="D782" s="33">
        <f>D781+(1-D781)*Z$507*G$2*I$2</f>
        <v>0.9999206456686319</v>
      </c>
    </row>
    <row r="783" spans="1:4" ht="13.5">
      <c r="A783">
        <f ca="1" t="shared" si="255"/>
        <v>100.76514941371528</v>
      </c>
      <c r="B783">
        <f ca="1" t="shared" si="256"/>
        <v>17</v>
      </c>
      <c r="C783">
        <f t="shared" si="257"/>
        <v>274669.9</v>
      </c>
      <c r="D783" s="33">
        <f>D782+(1-D782)*Z$507*G$2*I$2</f>
        <v>0.9999233234235447</v>
      </c>
    </row>
    <row r="784" spans="1:4" ht="13.5">
      <c r="A784">
        <f ca="1" t="shared" si="255"/>
        <v>100.85082451556569</v>
      </c>
      <c r="B784">
        <f ca="1" t="shared" si="256"/>
        <v>16</v>
      </c>
      <c r="C784">
        <f t="shared" si="257"/>
        <v>275664.9</v>
      </c>
      <c r="D784" s="33">
        <f>D783+(1-D783)*Z$507*G$2*I$2</f>
        <v>0.9999259108195414</v>
      </c>
    </row>
    <row r="785" spans="1:4" ht="13.5">
      <c r="A785">
        <f ca="1" t="shared" si="255"/>
        <v>100.86531327974237</v>
      </c>
      <c r="B785">
        <f ca="1" t="shared" si="256"/>
        <v>17</v>
      </c>
      <c r="C785">
        <f t="shared" si="257"/>
        <v>276659.9</v>
      </c>
      <c r="D785" s="33">
        <f>D784+(1-D784)*Z$507*G$2*I$2</f>
        <v>0.9999284109057186</v>
      </c>
    </row>
    <row r="786" spans="1:4" ht="13.5">
      <c r="A786">
        <f ca="1" t="shared" si="255"/>
        <v>100.96922469664835</v>
      </c>
      <c r="B786">
        <f ca="1" t="shared" si="256"/>
        <v>16</v>
      </c>
      <c r="C786">
        <f t="shared" si="257"/>
        <v>277654.9</v>
      </c>
      <c r="D786" s="33">
        <f>D785+(1-D785)*Z$507*G$2*I$2</f>
        <v>0.9999308266282836</v>
      </c>
    </row>
    <row r="787" spans="1:4" ht="13.5">
      <c r="A787">
        <f ca="1" t="shared" si="255"/>
        <v>101.32020976977691</v>
      </c>
      <c r="B787">
        <f ca="1" t="shared" si="256"/>
        <v>17</v>
      </c>
      <c r="C787">
        <f t="shared" si="257"/>
        <v>278649.9</v>
      </c>
      <c r="D787" s="33">
        <f>D786+(1-D786)*Z$507*G$2*I$2</f>
        <v>0.9999331608340257</v>
      </c>
    </row>
    <row r="788" spans="1:4" ht="13.5">
      <c r="A788">
        <f ca="1" t="shared" si="255"/>
        <v>101.46733730069512</v>
      </c>
      <c r="B788">
        <f ca="1" t="shared" si="256"/>
        <v>18</v>
      </c>
      <c r="C788">
        <f t="shared" si="257"/>
        <v>279644.9</v>
      </c>
      <c r="D788" s="33">
        <f>D787+(1-D787)*Z$507*G$2*I$2</f>
        <v>0.9999354162736718</v>
      </c>
    </row>
    <row r="789" spans="1:4" ht="13.5">
      <c r="A789">
        <f ca="1" t="shared" si="255"/>
        <v>101.51146058409402</v>
      </c>
      <c r="B789">
        <f ca="1" t="shared" si="256"/>
        <v>17</v>
      </c>
      <c r="C789">
        <f t="shared" si="257"/>
        <v>280639.9</v>
      </c>
      <c r="D789" s="33">
        <f>D788+(1-D788)*Z$507*G$2*I$2</f>
        <v>0.999937595605127</v>
      </c>
    </row>
    <row r="790" spans="1:4" ht="13.5">
      <c r="A790">
        <f ca="1" t="shared" si="255"/>
        <v>101.52246626355878</v>
      </c>
      <c r="B790">
        <f ca="1" t="shared" si="256"/>
        <v>18</v>
      </c>
      <c r="C790">
        <f t="shared" si="257"/>
        <v>281634.9</v>
      </c>
      <c r="D790" s="33">
        <f>D789+(1-D789)*Z$507*G$2*I$2</f>
        <v>0.9999397013966076</v>
      </c>
    </row>
    <row r="791" spans="1:4" ht="13.5">
      <c r="A791">
        <f ca="1" t="shared" si="255"/>
        <v>101.69004645405008</v>
      </c>
      <c r="B791">
        <f ca="1" t="shared" si="256"/>
        <v>17</v>
      </c>
      <c r="C791">
        <f t="shared" si="257"/>
        <v>282629.9</v>
      </c>
      <c r="D791" s="33">
        <f>D790+(1-D790)*Z$507*G$2*I$2</f>
        <v>0.9999417361296673</v>
      </c>
    </row>
    <row r="792" spans="1:4" ht="13.5">
      <c r="A792">
        <f ca="1" t="shared" si="255"/>
        <v>101.87988600517726</v>
      </c>
      <c r="B792">
        <f ca="1" t="shared" si="256"/>
        <v>16</v>
      </c>
      <c r="C792">
        <f t="shared" si="257"/>
        <v>283624.9</v>
      </c>
      <c r="D792" s="33">
        <f>D791+(1-D791)*Z$507*G$2*I$2</f>
        <v>0.9999437022021215</v>
      </c>
    </row>
    <row r="793" spans="1:4" ht="13.5">
      <c r="A793">
        <f ca="1" t="shared" si="255"/>
        <v>102.19736591605785</v>
      </c>
      <c r="B793">
        <f ca="1" t="shared" si="256"/>
        <v>17</v>
      </c>
      <c r="C793">
        <f t="shared" si="257"/>
        <v>284619.9</v>
      </c>
      <c r="D793" s="33">
        <f>D792+(1-D792)*Z$507*G$2*I$2</f>
        <v>0.9999456019308729</v>
      </c>
    </row>
    <row r="794" spans="1:4" ht="13.5">
      <c r="A794">
        <f ca="1" t="shared" si="255"/>
        <v>102.3520216309217</v>
      </c>
      <c r="B794">
        <f ca="1" t="shared" si="256"/>
        <v>16</v>
      </c>
      <c r="C794">
        <f t="shared" si="257"/>
        <v>285614.9</v>
      </c>
      <c r="D794" s="33">
        <f>D793+(1-D793)*Z$507*G$2*I$2</f>
        <v>0.9999474375546421</v>
      </c>
    </row>
    <row r="795" spans="1:4" ht="13.5">
      <c r="A795">
        <f ca="1" t="shared" si="255"/>
        <v>102.43265654910752</v>
      </c>
      <c r="B795">
        <f ca="1" t="shared" si="256"/>
        <v>17</v>
      </c>
      <c r="C795">
        <f t="shared" si="257"/>
        <v>286609.9</v>
      </c>
      <c r="D795" s="33">
        <f>D794+(1-D794)*Z$507*G$2*I$2</f>
        <v>0.9999492112366057</v>
      </c>
    </row>
    <row r="796" spans="1:4" ht="13.5">
      <c r="A796">
        <f ca="1" t="shared" si="255"/>
        <v>102.43435573373903</v>
      </c>
      <c r="B796">
        <f ca="1" t="shared" si="256"/>
        <v>16</v>
      </c>
      <c r="C796">
        <f t="shared" si="257"/>
        <v>287604.9</v>
      </c>
      <c r="D796" s="33">
        <f>D795+(1-D795)*Z$507*G$2*I$2</f>
        <v>0.9999509250669455</v>
      </c>
    </row>
    <row r="797" spans="1:4" ht="13.5">
      <c r="A797">
        <f ca="1" t="shared" si="255"/>
        <v>102.51667061618473</v>
      </c>
      <c r="B797">
        <f ca="1" t="shared" si="256"/>
        <v>15</v>
      </c>
      <c r="C797">
        <f t="shared" si="257"/>
        <v>288599.9</v>
      </c>
      <c r="D797" s="33">
        <f>D796+(1-D796)*Z$507*G$2*I$2</f>
        <v>0.9999525810653115</v>
      </c>
    </row>
    <row r="798" spans="1:4" ht="13.5">
      <c r="A798">
        <f ca="1" t="shared" si="255"/>
        <v>102.59859926631505</v>
      </c>
      <c r="B798">
        <f ca="1" t="shared" si="256"/>
        <v>14</v>
      </c>
      <c r="C798">
        <f t="shared" si="257"/>
        <v>289594.9</v>
      </c>
      <c r="D798" s="33">
        <f>D797+(1-D797)*Z$507*G$2*I$2</f>
        <v>0.9999541811832021</v>
      </c>
    </row>
    <row r="799" spans="1:4" ht="13.5">
      <c r="A799">
        <f ca="1" t="shared" si="255"/>
        <v>102.60458404019995</v>
      </c>
      <c r="B799">
        <f ca="1" t="shared" si="256"/>
        <v>15</v>
      </c>
      <c r="C799">
        <f t="shared" si="257"/>
        <v>290589.9</v>
      </c>
      <c r="D799" s="33">
        <f>D798+(1-D798)*Z$507*G$2*I$2</f>
        <v>0.9999557273062638</v>
      </c>
    </row>
    <row r="800" spans="1:4" ht="13.5">
      <c r="A800">
        <f ca="1" t="shared" si="255"/>
        <v>102.65119854231973</v>
      </c>
      <c r="B800">
        <f ca="1" t="shared" si="256"/>
        <v>16</v>
      </c>
      <c r="C800">
        <f t="shared" si="257"/>
        <v>291584.9</v>
      </c>
      <c r="D800" s="33">
        <f>D799+(1-D799)*Z$507*G$2*I$2</f>
        <v>0.9999572212565134</v>
      </c>
    </row>
    <row r="801" spans="1:4" ht="13.5">
      <c r="A801">
        <f ca="1" t="shared" si="255"/>
        <v>102.86705165524715</v>
      </c>
      <c r="B801">
        <f ca="1" t="shared" si="256"/>
        <v>15</v>
      </c>
      <c r="C801">
        <f t="shared" si="257"/>
        <v>292579.9</v>
      </c>
      <c r="D801" s="33">
        <f>D800+(1-D800)*Z$507*G$2*I$2</f>
        <v>0.9999586647944849</v>
      </c>
    </row>
    <row r="802" spans="1:4" ht="13.5">
      <c r="A802">
        <f ca="1" t="shared" si="255"/>
        <v>102.89278623957904</v>
      </c>
      <c r="B802">
        <f ca="1" t="shared" si="256"/>
        <v>16</v>
      </c>
      <c r="C802">
        <f t="shared" si="257"/>
        <v>293574.9</v>
      </c>
      <c r="D802" s="33">
        <f>D801+(1-D801)*Z$507*G$2*I$2</f>
        <v>0.9999600596213044</v>
      </c>
    </row>
    <row r="803" spans="1:4" ht="13.5">
      <c r="A803">
        <f ca="1" t="shared" si="255"/>
        <v>102.93675111775856</v>
      </c>
      <c r="B803">
        <f ca="1" t="shared" si="256"/>
        <v>17</v>
      </c>
      <c r="C803">
        <f t="shared" si="257"/>
        <v>294569.9</v>
      </c>
      <c r="D803" s="33">
        <f>D802+(1-D802)*Z$507*G$2*I$2</f>
        <v>0.9999614073806948</v>
      </c>
    </row>
    <row r="804" spans="1:4" ht="13.5">
      <c r="A804">
        <f ca="1" t="shared" si="255"/>
        <v>102.97831999263136</v>
      </c>
      <c r="B804">
        <f ca="1" t="shared" si="256"/>
        <v>16</v>
      </c>
      <c r="C804">
        <f t="shared" si="257"/>
        <v>295564.9</v>
      </c>
      <c r="D804" s="33">
        <f>D803+(1-D803)*Z$507*G$2*I$2</f>
        <v>0.9999627096609127</v>
      </c>
    </row>
    <row r="805" spans="1:4" ht="13.5">
      <c r="A805">
        <f ca="1" t="shared" si="255"/>
        <v>103.1872953484705</v>
      </c>
      <c r="B805">
        <f ca="1" t="shared" si="256"/>
        <v>15</v>
      </c>
      <c r="C805">
        <f t="shared" si="257"/>
        <v>296559.9</v>
      </c>
      <c r="D805" s="33">
        <f>D804+(1-D804)*Z$507*G$2*I$2</f>
        <v>0.99996396799662</v>
      </c>
    </row>
    <row r="806" spans="1:4" ht="13.5">
      <c r="A806">
        <f ca="1" t="shared" si="255"/>
        <v>103.21855136491463</v>
      </c>
      <c r="B806">
        <f ca="1" t="shared" si="256"/>
        <v>16</v>
      </c>
      <c r="C806">
        <f t="shared" si="257"/>
        <v>297554.9</v>
      </c>
      <c r="D806" s="33">
        <f>D805+(1-D805)*Z$507*G$2*I$2</f>
        <v>0.9999651838706928</v>
      </c>
    </row>
    <row r="807" spans="1:4" ht="13.5">
      <c r="A807">
        <f ca="1" t="shared" si="255"/>
        <v>103.25993118107569</v>
      </c>
      <c r="B807">
        <f ca="1" t="shared" si="256"/>
        <v>15</v>
      </c>
      <c r="C807">
        <f t="shared" si="257"/>
        <v>298549.9</v>
      </c>
      <c r="D807" s="33">
        <f>D806+(1-D806)*Z$507*G$2*I$2</f>
        <v>0.9999663587159683</v>
      </c>
    </row>
    <row r="808" spans="1:4" ht="13.5">
      <c r="A808">
        <f ca="1" t="shared" si="255"/>
        <v>103.38918503974115</v>
      </c>
      <c r="B808">
        <f ca="1" t="shared" si="256"/>
        <v>16</v>
      </c>
      <c r="C808">
        <f t="shared" si="257"/>
        <v>299544.9</v>
      </c>
      <c r="D808" s="33">
        <f>D807+(1-D807)*Z$507*G$2*I$2</f>
        <v>0.9999674939169338</v>
      </c>
    </row>
    <row r="809" spans="1:4" ht="13.5">
      <c r="A809">
        <f ca="1" t="shared" si="255"/>
        <v>103.49867604395882</v>
      </c>
      <c r="B809">
        <f ca="1" t="shared" si="256"/>
        <v>15</v>
      </c>
      <c r="C809">
        <f t="shared" si="257"/>
        <v>300539.9</v>
      </c>
      <c r="D809" s="33">
        <f>D808+(1-D808)*Z$507*G$2*I$2</f>
        <v>0.9999685908113581</v>
      </c>
    </row>
    <row r="810" spans="1:4" ht="13.5">
      <c r="A810">
        <f ca="1" t="shared" si="255"/>
        <v>103.55150580553553</v>
      </c>
      <c r="B810">
        <f ca="1" t="shared" si="256"/>
        <v>14</v>
      </c>
      <c r="C810">
        <f t="shared" si="257"/>
        <v>301534.9</v>
      </c>
      <c r="D810" s="33">
        <f>D809+(1-D809)*Z$507*G$2*I$2</f>
        <v>0.999969650691868</v>
      </c>
    </row>
    <row r="811" spans="1:4" ht="13.5">
      <c r="A811">
        <f ca="1" t="shared" si="255"/>
        <v>103.6571001397971</v>
      </c>
      <c r="B811">
        <f ca="1" t="shared" si="256"/>
        <v>13</v>
      </c>
      <c r="C811">
        <f t="shared" si="257"/>
        <v>302529.9</v>
      </c>
      <c r="D811" s="33">
        <f>D810+(1-D810)*Z$507*G$2*I$2</f>
        <v>0.9999706748074714</v>
      </c>
    </row>
    <row r="812" spans="1:4" ht="13.5">
      <c r="A812">
        <f ca="1" t="shared" si="255"/>
        <v>103.78491292155188</v>
      </c>
      <c r="B812">
        <f ca="1" t="shared" si="256"/>
        <v>14</v>
      </c>
      <c r="C812">
        <f t="shared" si="257"/>
        <v>303524.9</v>
      </c>
      <c r="D812" s="33">
        <f>D811+(1-D811)*Z$507*G$2*I$2</f>
        <v>0.9999716643650293</v>
      </c>
    </row>
    <row r="813" spans="1:4" ht="13.5">
      <c r="A813">
        <f ca="1" t="shared" si="255"/>
        <v>103.97570684762718</v>
      </c>
      <c r="B813">
        <f ca="1" t="shared" si="256"/>
        <v>13</v>
      </c>
      <c r="C813">
        <f t="shared" si="257"/>
        <v>304519.9</v>
      </c>
      <c r="D813" s="33">
        <f>D812+(1-D812)*Z$507*G$2*I$2</f>
        <v>0.9999726205306783</v>
      </c>
    </row>
    <row r="814" spans="1:4" ht="13.5">
      <c r="A814">
        <f ca="1" t="shared" si="255"/>
        <v>104.09376215412969</v>
      </c>
      <c r="B814">
        <f ca="1" t="shared" si="256"/>
        <v>12</v>
      </c>
      <c r="C814">
        <f t="shared" si="257"/>
        <v>305514.9</v>
      </c>
      <c r="D814" s="33">
        <f>D813+(1-D813)*Z$507*G$2*I$2</f>
        <v>0.9999735444312042</v>
      </c>
    </row>
    <row r="815" spans="1:4" ht="13.5">
      <c r="A815">
        <f ca="1" t="shared" si="255"/>
        <v>104.14797813394648</v>
      </c>
      <c r="B815">
        <f ca="1" t="shared" si="256"/>
        <v>13</v>
      </c>
      <c r="C815">
        <f t="shared" si="257"/>
        <v>306509.9</v>
      </c>
      <c r="D815" s="33">
        <f>D814+(1-D814)*Z$507*G$2*I$2</f>
        <v>0.9999744371553705</v>
      </c>
    </row>
    <row r="816" spans="1:4" ht="13.5">
      <c r="A816">
        <f ca="1" t="shared" si="255"/>
        <v>104.49223804661317</v>
      </c>
      <c r="B816">
        <f ca="1" t="shared" si="256"/>
        <v>12</v>
      </c>
      <c r="C816">
        <f t="shared" si="257"/>
        <v>307504.9</v>
      </c>
      <c r="D816" s="33">
        <f>D815+(1-D815)*Z$507*G$2*I$2</f>
        <v>0.999975299755201</v>
      </c>
    </row>
    <row r="817" spans="1:4" ht="13.5">
      <c r="A817">
        <f ca="1" t="shared" si="255"/>
        <v>104.50858622268335</v>
      </c>
      <c r="B817">
        <f ca="1" t="shared" si="256"/>
        <v>13</v>
      </c>
      <c r="C817">
        <f t="shared" si="257"/>
        <v>308499.9</v>
      </c>
      <c r="D817" s="33">
        <f>D816+(1-D816)*Z$507*G$2*I$2</f>
        <v>0.9999761332472199</v>
      </c>
    </row>
    <row r="818" spans="1:4" ht="13.5">
      <c r="A818">
        <f ca="1" t="shared" si="255"/>
        <v>104.54333834945012</v>
      </c>
      <c r="B818">
        <f ca="1" t="shared" si="256"/>
        <v>14</v>
      </c>
      <c r="C818">
        <f t="shared" si="257"/>
        <v>309494.9</v>
      </c>
      <c r="D818" s="33">
        <f>D817+(1-D817)*Z$507*G$2*I$2</f>
        <v>0.9999769386136492</v>
      </c>
    </row>
    <row r="819" spans="1:4" ht="13.5">
      <c r="A819">
        <f ca="1" t="shared" si="255"/>
        <v>104.72985047371161</v>
      </c>
      <c r="B819">
        <f ca="1" t="shared" si="256"/>
        <v>13</v>
      </c>
      <c r="C819">
        <f t="shared" si="257"/>
        <v>310489.9</v>
      </c>
      <c r="D819" s="33">
        <f>D818+(1-D818)*Z$507*G$2*I$2</f>
        <v>0.999977716803567</v>
      </c>
    </row>
    <row r="820" spans="1:4" ht="13.5">
      <c r="A820">
        <f ca="1" t="shared" si="255"/>
        <v>104.88162765737212</v>
      </c>
      <c r="B820">
        <f ca="1" t="shared" si="256"/>
        <v>14</v>
      </c>
      <c r="C820">
        <f t="shared" si="257"/>
        <v>311484.9</v>
      </c>
      <c r="D820" s="33">
        <f>D819+(1-D819)*Z$507*G$2*I$2</f>
        <v>0.9999784687340249</v>
      </c>
    </row>
    <row r="821" spans="1:4" ht="13.5">
      <c r="A821">
        <f ca="1" t="shared" si="255"/>
        <v>104.90728125836678</v>
      </c>
      <c r="B821">
        <f ca="1" t="shared" si="256"/>
        <v>15</v>
      </c>
      <c r="C821">
        <f t="shared" si="257"/>
        <v>312479.9</v>
      </c>
      <c r="D821" s="33">
        <f>D820+(1-D820)*Z$507*G$2*I$2</f>
        <v>0.9999791952911296</v>
      </c>
    </row>
    <row r="822" spans="1:4" ht="13.5">
      <c r="A822">
        <f ca="1" t="shared" si="255"/>
        <v>104.99837597598575</v>
      </c>
      <c r="B822">
        <f ca="1" t="shared" si="256"/>
        <v>16</v>
      </c>
      <c r="C822">
        <f t="shared" si="257"/>
        <v>313474.9</v>
      </c>
      <c r="D822" s="33">
        <f>D821+(1-D821)*Z$507*G$2*I$2</f>
        <v>0.9999798973310866</v>
      </c>
    </row>
    <row r="823" spans="1:4" ht="13.5">
      <c r="A823">
        <f ca="1" t="shared" si="255"/>
        <v>105.05028416835664</v>
      </c>
      <c r="B823">
        <f ca="1" t="shared" si="256"/>
        <v>15</v>
      </c>
      <c r="C823">
        <f t="shared" si="257"/>
        <v>314469.9</v>
      </c>
      <c r="D823" s="33">
        <f>D822+(1-D822)*Z$507*G$2*I$2</f>
        <v>0.9999805756812096</v>
      </c>
    </row>
    <row r="824" spans="1:4" ht="13.5">
      <c r="A824">
        <f ca="1" t="shared" si="255"/>
        <v>105.07056278090289</v>
      </c>
      <c r="B824">
        <f ca="1" t="shared" si="256"/>
        <v>14</v>
      </c>
      <c r="C824">
        <f t="shared" si="257"/>
        <v>315464.9</v>
      </c>
      <c r="D824" s="33">
        <f>D823+(1-D823)*Z$507*G$2*I$2</f>
        <v>0.9999812311408949</v>
      </c>
    </row>
    <row r="825" spans="1:4" ht="13.5">
      <c r="A825">
        <f ca="1" t="shared" si="255"/>
        <v>105.12190558382434</v>
      </c>
      <c r="B825">
        <f ca="1" t="shared" si="256"/>
        <v>13</v>
      </c>
      <c r="C825">
        <f t="shared" si="257"/>
        <v>316459.9</v>
      </c>
      <c r="D825" s="33">
        <f>D824+(1-D824)*Z$507*G$2*I$2</f>
        <v>0.999981864482564</v>
      </c>
    </row>
    <row r="826" spans="1:4" ht="13.5">
      <c r="A826">
        <f ca="1" t="shared" si="255"/>
        <v>105.12691642139959</v>
      </c>
      <c r="B826">
        <f ca="1" t="shared" si="256"/>
        <v>12</v>
      </c>
      <c r="C826">
        <f t="shared" si="257"/>
        <v>317454.9</v>
      </c>
      <c r="D826" s="33">
        <f>D825+(1-D825)*Z$507*G$2*I$2</f>
        <v>0.9999824764525733</v>
      </c>
    </row>
    <row r="827" spans="1:4" ht="13.5">
      <c r="A827">
        <f ca="1" t="shared" si="255"/>
        <v>105.22018385134952</v>
      </c>
      <c r="B827">
        <f ca="1" t="shared" si="256"/>
        <v>11</v>
      </c>
      <c r="C827">
        <f t="shared" si="257"/>
        <v>318449.9</v>
      </c>
      <c r="D827" s="33">
        <f>D826+(1-D826)*Z$507*G$2*I$2</f>
        <v>0.9999830677720943</v>
      </c>
    </row>
    <row r="828" spans="1:4" ht="13.5">
      <c r="A828">
        <f ca="1" t="shared" si="255"/>
        <v>105.22136673435853</v>
      </c>
      <c r="B828">
        <f ca="1" t="shared" si="256"/>
        <v>10</v>
      </c>
      <c r="C828">
        <f t="shared" si="257"/>
        <v>319444.9</v>
      </c>
      <c r="D828" s="33">
        <f>D827+(1-D827)*Z$507*G$2*I$2</f>
        <v>0.9999836391379628</v>
      </c>
    </row>
    <row r="829" spans="1:4" ht="13.5">
      <c r="A829">
        <f aca="true" ca="1" t="shared" si="258" ref="A829:A892">A828-LN(RAND())/(F$2*B828*(D$2-B828)+G$2*B828)</f>
        <v>105.32724726471511</v>
      </c>
      <c r="B829">
        <f aca="true" ca="1" t="shared" si="259" ref="B829:B892">B828+IF(RAND()&lt;1/(F$2*B828*(D$2-B828)/(G$2*B828)+1),-1,1)</f>
        <v>11</v>
      </c>
      <c r="C829">
        <f aca="true" t="shared" si="260" ref="C829:C892">C828+I$2</f>
        <v>320439.9</v>
      </c>
      <c r="D829" s="33">
        <f>D828+(1-D828)*Z$507*G$2*I$2</f>
        <v>0.9999841912235005</v>
      </c>
    </row>
    <row r="830" spans="1:4" ht="13.5">
      <c r="A830">
        <f ca="1" t="shared" si="258"/>
        <v>105.36572967121054</v>
      </c>
      <c r="B830">
        <f ca="1" t="shared" si="259"/>
        <v>12</v>
      </c>
      <c r="C830">
        <f t="shared" si="260"/>
        <v>321434.9</v>
      </c>
      <c r="D830" s="33">
        <f>D829+(1-D829)*Z$507*G$2*I$2</f>
        <v>0.9999847246793082</v>
      </c>
    </row>
    <row r="831" spans="1:4" ht="13.5">
      <c r="A831">
        <f ca="1" t="shared" si="258"/>
        <v>105.36722791649996</v>
      </c>
      <c r="B831">
        <f ca="1" t="shared" si="259"/>
        <v>11</v>
      </c>
      <c r="C831">
        <f t="shared" si="260"/>
        <v>322429.9</v>
      </c>
      <c r="D831" s="33">
        <f>D830+(1-D830)*Z$507*G$2*I$2</f>
        <v>0.9999852401340329</v>
      </c>
    </row>
    <row r="832" spans="1:4" ht="13.5">
      <c r="A832">
        <f ca="1" t="shared" si="258"/>
        <v>105.3855642524311</v>
      </c>
      <c r="B832">
        <f ca="1" t="shared" si="259"/>
        <v>10</v>
      </c>
      <c r="C832">
        <f t="shared" si="260"/>
        <v>323424.9</v>
      </c>
      <c r="D832" s="33">
        <f>D831+(1-D831)*Z$507*G$2*I$2</f>
        <v>0.9999857381951082</v>
      </c>
    </row>
    <row r="833" spans="1:4" ht="13.5">
      <c r="A833">
        <f ca="1" t="shared" si="258"/>
        <v>105.50305042493771</v>
      </c>
      <c r="B833">
        <f ca="1" t="shared" si="259"/>
        <v>9</v>
      </c>
      <c r="C833">
        <f t="shared" si="260"/>
        <v>324419.9</v>
      </c>
      <c r="D833" s="33">
        <f>D832+(1-D832)*Z$507*G$2*I$2</f>
        <v>0.9999862194494702</v>
      </c>
    </row>
    <row r="834" spans="1:4" ht="13.5">
      <c r="A834">
        <f ca="1" t="shared" si="258"/>
        <v>105.51399011797609</v>
      </c>
      <c r="B834">
        <f ca="1" t="shared" si="259"/>
        <v>10</v>
      </c>
      <c r="C834">
        <f t="shared" si="260"/>
        <v>325414.9</v>
      </c>
      <c r="D834" s="33">
        <f>D833+(1-D833)*Z$507*G$2*I$2</f>
        <v>0.9999866844642494</v>
      </c>
    </row>
    <row r="835" spans="1:4" ht="13.5">
      <c r="A835">
        <f ca="1" t="shared" si="258"/>
        <v>105.54933363923057</v>
      </c>
      <c r="B835">
        <f ca="1" t="shared" si="259"/>
        <v>9</v>
      </c>
      <c r="C835">
        <f t="shared" si="260"/>
        <v>326409.9</v>
      </c>
      <c r="D835" s="33">
        <f>D834+(1-D834)*Z$507*G$2*I$2</f>
        <v>0.999987133787439</v>
      </c>
    </row>
    <row r="836" spans="1:4" ht="13.5">
      <c r="A836">
        <f ca="1" t="shared" si="258"/>
        <v>105.59439317363363</v>
      </c>
      <c r="B836">
        <f ca="1" t="shared" si="259"/>
        <v>10</v>
      </c>
      <c r="C836">
        <f t="shared" si="260"/>
        <v>327404.9</v>
      </c>
      <c r="D836" s="33">
        <f>D835+(1-D835)*Z$507*G$2*I$2</f>
        <v>0.9999875679485402</v>
      </c>
    </row>
    <row r="837" spans="1:4" ht="13.5">
      <c r="A837">
        <f ca="1" t="shared" si="258"/>
        <v>105.7423722277064</v>
      </c>
      <c r="B837">
        <f ca="1" t="shared" si="259"/>
        <v>11</v>
      </c>
      <c r="C837">
        <f t="shared" si="260"/>
        <v>328399.9</v>
      </c>
      <c r="D837" s="33">
        <f>D836+(1-D836)*Z$507*G$2*I$2</f>
        <v>0.9999879874591868</v>
      </c>
    </row>
    <row r="838" spans="1:4" ht="13.5">
      <c r="A838">
        <f ca="1" t="shared" si="258"/>
        <v>106.07832199683345</v>
      </c>
      <c r="B838">
        <f ca="1" t="shared" si="259"/>
        <v>10</v>
      </c>
      <c r="C838">
        <f t="shared" si="260"/>
        <v>329394.9</v>
      </c>
      <c r="D838" s="33">
        <f>D837+(1-D837)*Z$507*G$2*I$2</f>
        <v>0.9999883928137481</v>
      </c>
    </row>
    <row r="839" spans="1:4" ht="13.5">
      <c r="A839">
        <f ca="1" t="shared" si="258"/>
        <v>106.45822899623714</v>
      </c>
      <c r="B839">
        <f ca="1" t="shared" si="259"/>
        <v>11</v>
      </c>
      <c r="C839">
        <f t="shared" si="260"/>
        <v>330389.9</v>
      </c>
      <c r="D839" s="33">
        <f>D838+(1-D838)*Z$507*G$2*I$2</f>
        <v>0.9999887844899108</v>
      </c>
    </row>
    <row r="840" spans="1:4" ht="13.5">
      <c r="A840">
        <f ca="1" t="shared" si="258"/>
        <v>106.57585099967928</v>
      </c>
      <c r="B840">
        <f ca="1" t="shared" si="259"/>
        <v>12</v>
      </c>
      <c r="C840">
        <f t="shared" si="260"/>
        <v>331384.9</v>
      </c>
      <c r="D840" s="33">
        <f>D839+(1-D839)*Z$507*G$2*I$2</f>
        <v>0.9999891629492428</v>
      </c>
    </row>
    <row r="841" spans="1:4" ht="13.5">
      <c r="A841">
        <f ca="1" t="shared" si="258"/>
        <v>106.63450966185833</v>
      </c>
      <c r="B841">
        <f ca="1" t="shared" si="259"/>
        <v>13</v>
      </c>
      <c r="C841">
        <f t="shared" si="260"/>
        <v>332379.9</v>
      </c>
      <c r="D841" s="33">
        <f>D840+(1-D840)*Z$507*G$2*I$2</f>
        <v>0.9999895286377365</v>
      </c>
    </row>
    <row r="842" spans="1:4" ht="13.5">
      <c r="A842">
        <f ca="1" t="shared" si="258"/>
        <v>106.7932852731358</v>
      </c>
      <c r="B842">
        <f ca="1" t="shared" si="259"/>
        <v>12</v>
      </c>
      <c r="C842">
        <f t="shared" si="260"/>
        <v>333374.9</v>
      </c>
      <c r="D842" s="33">
        <f>D841+(1-D841)*Z$507*G$2*I$2</f>
        <v>0.9999898819863346</v>
      </c>
    </row>
    <row r="843" spans="1:4" ht="13.5">
      <c r="A843">
        <f ca="1" t="shared" si="258"/>
        <v>106.93826959865532</v>
      </c>
      <c r="B843">
        <f ca="1" t="shared" si="259"/>
        <v>13</v>
      </c>
      <c r="C843">
        <f t="shared" si="260"/>
        <v>334369.9</v>
      </c>
      <c r="D843" s="33">
        <f>D842+(1-D842)*Z$507*G$2*I$2</f>
        <v>0.9999902234114382</v>
      </c>
    </row>
    <row r="844" spans="1:4" ht="13.5">
      <c r="A844">
        <f ca="1" t="shared" si="258"/>
        <v>106.95980754818235</v>
      </c>
      <c r="B844">
        <f ca="1" t="shared" si="259"/>
        <v>14</v>
      </c>
      <c r="C844">
        <f t="shared" si="260"/>
        <v>335364.9</v>
      </c>
      <c r="D844" s="33">
        <f>D843+(1-D843)*Z$507*G$2*I$2</f>
        <v>0.9999905533153968</v>
      </c>
    </row>
    <row r="845" spans="1:4" ht="13.5">
      <c r="A845">
        <f ca="1" t="shared" si="258"/>
        <v>106.99963558739165</v>
      </c>
      <c r="B845">
        <f ca="1" t="shared" si="259"/>
        <v>15</v>
      </c>
      <c r="C845">
        <f t="shared" si="260"/>
        <v>336359.9</v>
      </c>
      <c r="D845" s="33">
        <f>D844+(1-D844)*Z$507*G$2*I$2</f>
        <v>0.9999908720869832</v>
      </c>
    </row>
    <row r="846" spans="1:4" ht="13.5">
      <c r="A846">
        <f ca="1" t="shared" si="258"/>
        <v>107.35446023459771</v>
      </c>
      <c r="B846">
        <f ca="1" t="shared" si="259"/>
        <v>16</v>
      </c>
      <c r="C846">
        <f t="shared" si="260"/>
        <v>337354.9</v>
      </c>
      <c r="D846" s="33">
        <f>D845+(1-D845)*Z$507*G$2*I$2</f>
        <v>0.9999911801018515</v>
      </c>
    </row>
    <row r="847" spans="1:4" ht="13.5">
      <c r="A847">
        <f ca="1" t="shared" si="258"/>
        <v>107.4814529149552</v>
      </c>
      <c r="B847">
        <f ca="1" t="shared" si="259"/>
        <v>17</v>
      </c>
      <c r="C847">
        <f t="shared" si="260"/>
        <v>338349.9</v>
      </c>
      <c r="D847" s="33">
        <f>D846+(1-D846)*Z$507*G$2*I$2</f>
        <v>0.9999914777229792</v>
      </c>
    </row>
    <row r="848" spans="1:4" ht="13.5">
      <c r="A848">
        <f ca="1" t="shared" si="258"/>
        <v>107.61240659043841</v>
      </c>
      <c r="B848">
        <f ca="1" t="shared" si="259"/>
        <v>16</v>
      </c>
      <c r="C848">
        <f t="shared" si="260"/>
        <v>339344.9</v>
      </c>
      <c r="D848" s="33">
        <f>D847+(1-D847)*Z$507*G$2*I$2</f>
        <v>0.9999917653010959</v>
      </c>
    </row>
    <row r="849" spans="1:4" ht="13.5">
      <c r="A849">
        <f ca="1" t="shared" si="258"/>
        <v>107.62222368162782</v>
      </c>
      <c r="B849">
        <f ca="1" t="shared" si="259"/>
        <v>15</v>
      </c>
      <c r="C849">
        <f t="shared" si="260"/>
        <v>340339.9</v>
      </c>
      <c r="D849" s="33">
        <f>D848+(1-D848)*Z$507*G$2*I$2</f>
        <v>0.9999920431750955</v>
      </c>
    </row>
    <row r="850" spans="1:4" ht="13.5">
      <c r="A850">
        <f ca="1" t="shared" si="258"/>
        <v>108.4613220697747</v>
      </c>
      <c r="B850">
        <f ca="1" t="shared" si="259"/>
        <v>14</v>
      </c>
      <c r="C850">
        <f t="shared" si="260"/>
        <v>341334.9</v>
      </c>
      <c r="D850" s="33">
        <f>D849+(1-D849)*Z$507*G$2*I$2</f>
        <v>0.9999923116724366</v>
      </c>
    </row>
    <row r="851" spans="1:4" ht="13.5">
      <c r="A851">
        <f ca="1" t="shared" si="258"/>
        <v>108.92470612887652</v>
      </c>
      <c r="B851">
        <f ca="1" t="shared" si="259"/>
        <v>15</v>
      </c>
      <c r="C851">
        <f t="shared" si="260"/>
        <v>342329.9</v>
      </c>
      <c r="D851" s="33">
        <f>D850+(1-D850)*Z$507*G$2*I$2</f>
        <v>0.9999925711095278</v>
      </c>
    </row>
    <row r="852" spans="1:4" ht="13.5">
      <c r="A852">
        <f ca="1" t="shared" si="258"/>
        <v>108.93628726703248</v>
      </c>
      <c r="B852">
        <f ca="1" t="shared" si="259"/>
        <v>16</v>
      </c>
      <c r="C852">
        <f t="shared" si="260"/>
        <v>343324.9</v>
      </c>
      <c r="D852" s="33">
        <f>D851+(1-D851)*Z$507*G$2*I$2</f>
        <v>0.9999928217921007</v>
      </c>
    </row>
    <row r="853" spans="1:4" ht="13.5">
      <c r="A853">
        <f ca="1" t="shared" si="258"/>
        <v>108.94698510819407</v>
      </c>
      <c r="B853">
        <f ca="1" t="shared" si="259"/>
        <v>15</v>
      </c>
      <c r="C853">
        <f t="shared" si="260"/>
        <v>344319.9</v>
      </c>
      <c r="D853" s="33">
        <f>D852+(1-D852)*Z$507*G$2*I$2</f>
        <v>0.9999930640155702</v>
      </c>
    </row>
    <row r="854" spans="1:4" ht="13.5">
      <c r="A854">
        <f ca="1" t="shared" si="258"/>
        <v>110.09308229311152</v>
      </c>
      <c r="B854">
        <f ca="1" t="shared" si="259"/>
        <v>16</v>
      </c>
      <c r="C854">
        <f t="shared" si="260"/>
        <v>345314.9</v>
      </c>
      <c r="D854" s="33">
        <f>D853+(1-D853)*Z$507*G$2*I$2</f>
        <v>0.9999932980653827</v>
      </c>
    </row>
    <row r="855" spans="1:4" ht="13.5">
      <c r="A855">
        <f ca="1" t="shared" si="258"/>
        <v>110.23181507152611</v>
      </c>
      <c r="B855">
        <f ca="1" t="shared" si="259"/>
        <v>17</v>
      </c>
      <c r="C855">
        <f t="shared" si="260"/>
        <v>346309.9</v>
      </c>
      <c r="D855" s="33">
        <f>D854+(1-D854)*Z$507*G$2*I$2</f>
        <v>0.9999935242173524</v>
      </c>
    </row>
    <row r="856" spans="1:4" ht="13.5">
      <c r="A856">
        <f ca="1" t="shared" si="258"/>
        <v>110.25517909617453</v>
      </c>
      <c r="B856">
        <f ca="1" t="shared" si="259"/>
        <v>16</v>
      </c>
      <c r="C856">
        <f t="shared" si="260"/>
        <v>347304.9</v>
      </c>
      <c r="D856" s="33">
        <f>D855+(1-D855)*Z$507*G$2*I$2</f>
        <v>0.9999937427379864</v>
      </c>
    </row>
    <row r="857" spans="1:4" ht="13.5">
      <c r="A857">
        <f ca="1" t="shared" si="258"/>
        <v>110.31078533687639</v>
      </c>
      <c r="B857">
        <f ca="1" t="shared" si="259"/>
        <v>15</v>
      </c>
      <c r="C857">
        <f t="shared" si="260"/>
        <v>348299.9</v>
      </c>
      <c r="D857" s="33">
        <f>D856+(1-D856)*Z$507*G$2*I$2</f>
        <v>0.9999939538847985</v>
      </c>
    </row>
    <row r="858" spans="1:4" ht="13.5">
      <c r="A858">
        <f ca="1" t="shared" si="258"/>
        <v>110.34092870949209</v>
      </c>
      <c r="B858">
        <f ca="1" t="shared" si="259"/>
        <v>14</v>
      </c>
      <c r="C858">
        <f t="shared" si="260"/>
        <v>349294.9</v>
      </c>
      <c r="D858" s="33">
        <f>D857+(1-D857)*Z$507*G$2*I$2</f>
        <v>0.9999941579066132</v>
      </c>
    </row>
    <row r="859" spans="1:4" ht="13.5">
      <c r="A859">
        <f ca="1" t="shared" si="258"/>
        <v>110.59058868253076</v>
      </c>
      <c r="B859">
        <f ca="1" t="shared" si="259"/>
        <v>15</v>
      </c>
      <c r="C859">
        <f t="shared" si="260"/>
        <v>350289.9</v>
      </c>
      <c r="D859" s="33">
        <f>D858+(1-D858)*Z$507*G$2*I$2</f>
        <v>0.9999943550438583</v>
      </c>
    </row>
    <row r="860" spans="1:4" ht="13.5">
      <c r="A860">
        <f ca="1" t="shared" si="258"/>
        <v>110.6431065847325</v>
      </c>
      <c r="B860">
        <f ca="1" t="shared" si="259"/>
        <v>16</v>
      </c>
      <c r="C860">
        <f t="shared" si="260"/>
        <v>351284.9</v>
      </c>
      <c r="D860" s="33">
        <f>D859+(1-D859)*Z$507*G$2*I$2</f>
        <v>0.9999945455288486</v>
      </c>
    </row>
    <row r="861" spans="1:4" ht="13.5">
      <c r="A861">
        <f ca="1" t="shared" si="258"/>
        <v>110.66239532682165</v>
      </c>
      <c r="B861">
        <f ca="1" t="shared" si="259"/>
        <v>17</v>
      </c>
      <c r="C861">
        <f t="shared" si="260"/>
        <v>352279.9</v>
      </c>
      <c r="D861" s="33">
        <f>D860+(1-D860)*Z$507*G$2*I$2</f>
        <v>0.9999947295860597</v>
      </c>
    </row>
    <row r="862" spans="1:4" ht="13.5">
      <c r="A862">
        <f ca="1" t="shared" si="258"/>
        <v>110.69983027489903</v>
      </c>
      <c r="B862">
        <f ca="1" t="shared" si="259"/>
        <v>16</v>
      </c>
      <c r="C862">
        <f t="shared" si="260"/>
        <v>353274.9</v>
      </c>
      <c r="D862" s="33">
        <f>D861+(1-D861)*Z$507*G$2*I$2</f>
        <v>0.9999949074323925</v>
      </c>
    </row>
    <row r="863" spans="1:4" ht="13.5">
      <c r="A863">
        <f ca="1" t="shared" si="258"/>
        <v>110.79160483019243</v>
      </c>
      <c r="B863">
        <f ca="1" t="shared" si="259"/>
        <v>15</v>
      </c>
      <c r="C863">
        <f t="shared" si="260"/>
        <v>354269.9</v>
      </c>
      <c r="D863" s="33">
        <f>D862+(1-D862)*Z$507*G$2*I$2</f>
        <v>0.9999950792774285</v>
      </c>
    </row>
    <row r="864" spans="1:4" ht="13.5">
      <c r="A864">
        <f ca="1" t="shared" si="258"/>
        <v>110.88518226284383</v>
      </c>
      <c r="B864">
        <f ca="1" t="shared" si="259"/>
        <v>16</v>
      </c>
      <c r="C864">
        <f t="shared" si="260"/>
        <v>355264.9</v>
      </c>
      <c r="D864" s="33">
        <f>D863+(1-D863)*Z$507*G$2*I$2</f>
        <v>0.9999952453236771</v>
      </c>
    </row>
    <row r="865" spans="1:4" ht="13.5">
      <c r="A865">
        <f ca="1" t="shared" si="258"/>
        <v>110.96202033220449</v>
      </c>
      <c r="B865">
        <f ca="1" t="shared" si="259"/>
        <v>17</v>
      </c>
      <c r="C865">
        <f t="shared" si="260"/>
        <v>356259.9</v>
      </c>
      <c r="D865" s="33">
        <f>D864+(1-D864)*Z$507*G$2*I$2</f>
        <v>0.9999954057668144</v>
      </c>
    </row>
    <row r="866" spans="1:4" ht="13.5">
      <c r="A866">
        <f ca="1" t="shared" si="258"/>
        <v>111.15782017356109</v>
      </c>
      <c r="B866">
        <f ca="1" t="shared" si="259"/>
        <v>18</v>
      </c>
      <c r="C866">
        <f t="shared" si="260"/>
        <v>357254.9</v>
      </c>
      <c r="D866" s="33">
        <f>D865+(1-D865)*Z$507*G$2*I$2</f>
        <v>0.9999955607959133</v>
      </c>
    </row>
    <row r="867" spans="1:4" ht="13.5">
      <c r="A867">
        <f ca="1" t="shared" si="258"/>
        <v>111.35849970690316</v>
      </c>
      <c r="B867">
        <f ca="1" t="shared" si="259"/>
        <v>17</v>
      </c>
      <c r="C867">
        <f t="shared" si="260"/>
        <v>358249.9</v>
      </c>
      <c r="D867" s="33">
        <f>D866+(1-D866)*Z$507*G$2*I$2</f>
        <v>0.9999957105936667</v>
      </c>
    </row>
    <row r="868" spans="1:4" ht="13.5">
      <c r="A868">
        <f ca="1" t="shared" si="258"/>
        <v>111.46753818467316</v>
      </c>
      <c r="B868">
        <f ca="1" t="shared" si="259"/>
        <v>16</v>
      </c>
      <c r="C868">
        <f t="shared" si="260"/>
        <v>359244.9</v>
      </c>
      <c r="D868" s="33">
        <f>D867+(1-D867)*Z$507*G$2*I$2</f>
        <v>0.9999958553366023</v>
      </c>
    </row>
    <row r="869" spans="1:4" ht="13.5">
      <c r="A869">
        <f ca="1" t="shared" si="258"/>
        <v>111.61232493597655</v>
      </c>
      <c r="B869">
        <f ca="1" t="shared" si="259"/>
        <v>17</v>
      </c>
      <c r="C869">
        <f t="shared" si="260"/>
        <v>360239.9</v>
      </c>
      <c r="D869" s="33">
        <f>D868+(1-D868)*Z$507*G$2*I$2</f>
        <v>0.9999959951952916</v>
      </c>
    </row>
    <row r="870" spans="1:4" ht="13.5">
      <c r="A870">
        <f ca="1" t="shared" si="258"/>
        <v>111.67363860942879</v>
      </c>
      <c r="B870">
        <f ca="1" t="shared" si="259"/>
        <v>16</v>
      </c>
      <c r="C870">
        <f t="shared" si="260"/>
        <v>361234.9</v>
      </c>
      <c r="D870" s="33">
        <f>D869+(1-D869)*Z$507*G$2*I$2</f>
        <v>0.9999961303345498</v>
      </c>
    </row>
    <row r="871" spans="1:4" ht="13.5">
      <c r="A871">
        <f ca="1" t="shared" si="258"/>
        <v>111.67595457421808</v>
      </c>
      <c r="B871">
        <f ca="1" t="shared" si="259"/>
        <v>15</v>
      </c>
      <c r="C871">
        <f t="shared" si="260"/>
        <v>362229.9</v>
      </c>
      <c r="D871" s="33">
        <f>D870+(1-D870)*Z$507*G$2*I$2</f>
        <v>0.9999962609136309</v>
      </c>
    </row>
    <row r="872" spans="1:4" ht="13.5">
      <c r="A872">
        <f ca="1" t="shared" si="258"/>
        <v>111.74667521556101</v>
      </c>
      <c r="B872">
        <f ca="1" t="shared" si="259"/>
        <v>14</v>
      </c>
      <c r="C872">
        <f t="shared" si="260"/>
        <v>363224.9</v>
      </c>
      <c r="D872" s="33">
        <f>D871+(1-D871)*Z$507*G$2*I$2</f>
        <v>0.9999963870864147</v>
      </c>
    </row>
    <row r="873" spans="1:4" ht="13.5">
      <c r="A873">
        <f ca="1" t="shared" si="258"/>
        <v>111.74835387887208</v>
      </c>
      <c r="B873">
        <f ca="1" t="shared" si="259"/>
        <v>15</v>
      </c>
      <c r="C873">
        <f t="shared" si="260"/>
        <v>364219.9</v>
      </c>
      <c r="D873" s="33">
        <f>D872+(1-D872)*Z$507*G$2*I$2</f>
        <v>0.9999965090015885</v>
      </c>
    </row>
    <row r="874" spans="1:4" ht="13.5">
      <c r="A874">
        <f ca="1" t="shared" si="258"/>
        <v>111.93236153075041</v>
      </c>
      <c r="B874">
        <f ca="1" t="shared" si="259"/>
        <v>16</v>
      </c>
      <c r="C874">
        <f t="shared" si="260"/>
        <v>365214.9</v>
      </c>
      <c r="D874" s="33">
        <f>D873+(1-D873)*Z$507*G$2*I$2</f>
        <v>0.9999966268028224</v>
      </c>
    </row>
    <row r="875" spans="1:4" ht="13.5">
      <c r="A875">
        <f ca="1" t="shared" si="258"/>
        <v>112.06327503919441</v>
      </c>
      <c r="B875">
        <f ca="1" t="shared" si="259"/>
        <v>17</v>
      </c>
      <c r="C875">
        <f t="shared" si="260"/>
        <v>366209.9</v>
      </c>
      <c r="D875" s="33">
        <f>D874+(1-D874)*Z$507*G$2*I$2</f>
        <v>0.9999967406289383</v>
      </c>
    </row>
    <row r="876" spans="1:4" ht="13.5">
      <c r="A876">
        <f ca="1" t="shared" si="258"/>
        <v>112.29972137307203</v>
      </c>
      <c r="B876">
        <f ca="1" t="shared" si="259"/>
        <v>16</v>
      </c>
      <c r="C876">
        <f t="shared" si="260"/>
        <v>367204.9</v>
      </c>
      <c r="D876" s="33">
        <f>D875+(1-D875)*Z$507*G$2*I$2</f>
        <v>0.9999968506140736</v>
      </c>
    </row>
    <row r="877" spans="1:4" ht="13.5">
      <c r="A877">
        <f ca="1" t="shared" si="258"/>
        <v>112.5130758102394</v>
      </c>
      <c r="B877">
        <f ca="1" t="shared" si="259"/>
        <v>15</v>
      </c>
      <c r="C877">
        <f t="shared" si="260"/>
        <v>368199.9</v>
      </c>
      <c r="D877" s="33">
        <f>D876+(1-D876)*Z$507*G$2*I$2</f>
        <v>0.9999969568878395</v>
      </c>
    </row>
    <row r="878" spans="1:4" ht="13.5">
      <c r="A878">
        <f ca="1" t="shared" si="258"/>
        <v>112.6355964784313</v>
      </c>
      <c r="B878">
        <f ca="1" t="shared" si="259"/>
        <v>14</v>
      </c>
      <c r="C878">
        <f t="shared" si="260"/>
        <v>369194.9</v>
      </c>
      <c r="D878" s="33">
        <f>D877+(1-D877)*Z$507*G$2*I$2</f>
        <v>0.9999970595754736</v>
      </c>
    </row>
    <row r="879" spans="1:4" ht="13.5">
      <c r="A879">
        <f ca="1" t="shared" si="258"/>
        <v>112.82907881536809</v>
      </c>
      <c r="B879">
        <f ca="1" t="shared" si="259"/>
        <v>15</v>
      </c>
      <c r="C879">
        <f t="shared" si="260"/>
        <v>370189.9</v>
      </c>
      <c r="D879" s="33">
        <f>D878+(1-D878)*Z$507*G$2*I$2</f>
        <v>0.9999971587979871</v>
      </c>
    </row>
    <row r="880" spans="1:4" ht="13.5">
      <c r="A880">
        <f ca="1" t="shared" si="258"/>
        <v>112.87782111108662</v>
      </c>
      <c r="B880">
        <f ca="1" t="shared" si="259"/>
        <v>16</v>
      </c>
      <c r="C880">
        <f t="shared" si="260"/>
        <v>371184.9</v>
      </c>
      <c r="D880" s="33">
        <f>D879+(1-D879)*Z$507*G$2*I$2</f>
        <v>0.9999972546723083</v>
      </c>
    </row>
    <row r="881" spans="1:4" ht="13.5">
      <c r="A881">
        <f ca="1" t="shared" si="258"/>
        <v>112.93122357437774</v>
      </c>
      <c r="B881">
        <f ca="1" t="shared" si="259"/>
        <v>15</v>
      </c>
      <c r="C881">
        <f t="shared" si="260"/>
        <v>372179.9</v>
      </c>
      <c r="D881" s="33">
        <f>D880+(1-D880)*Z$507*G$2*I$2</f>
        <v>0.9999973473114193</v>
      </c>
    </row>
    <row r="882" spans="1:4" ht="13.5">
      <c r="A882">
        <f ca="1" t="shared" si="258"/>
        <v>113.04118732187798</v>
      </c>
      <c r="B882">
        <f ca="1" t="shared" si="259"/>
        <v>14</v>
      </c>
      <c r="C882">
        <f t="shared" si="260"/>
        <v>373174.9</v>
      </c>
      <c r="D882" s="33">
        <f>D881+(1-D881)*Z$507*G$2*I$2</f>
        <v>0.99999743682449</v>
      </c>
    </row>
    <row r="883" spans="1:4" ht="13.5">
      <c r="A883">
        <f ca="1" t="shared" si="258"/>
        <v>113.14716094892052</v>
      </c>
      <c r="B883">
        <f ca="1" t="shared" si="259"/>
        <v>13</v>
      </c>
      <c r="C883">
        <f t="shared" si="260"/>
        <v>374169.9</v>
      </c>
      <c r="D883" s="33">
        <f>D882+(1-D882)*Z$507*G$2*I$2</f>
        <v>0.9999975233170065</v>
      </c>
    </row>
    <row r="884" spans="1:4" ht="13.5">
      <c r="A884">
        <f ca="1" t="shared" si="258"/>
        <v>113.34732004148081</v>
      </c>
      <c r="B884">
        <f ca="1" t="shared" si="259"/>
        <v>12</v>
      </c>
      <c r="C884">
        <f t="shared" si="260"/>
        <v>375164.9</v>
      </c>
      <c r="D884" s="33">
        <f>D883+(1-D883)*Z$507*G$2*I$2</f>
        <v>0.9999976068908952</v>
      </c>
    </row>
    <row r="885" spans="1:4" ht="13.5">
      <c r="A885">
        <f ca="1" t="shared" si="258"/>
        <v>113.37861317890957</v>
      </c>
      <c r="B885">
        <f ca="1" t="shared" si="259"/>
        <v>11</v>
      </c>
      <c r="C885">
        <f t="shared" si="260"/>
        <v>376159.9</v>
      </c>
      <c r="D885" s="33">
        <f>D884+(1-D884)*Z$507*G$2*I$2</f>
        <v>0.999997687644643</v>
      </c>
    </row>
    <row r="886" spans="1:4" ht="13.5">
      <c r="A886">
        <f ca="1" t="shared" si="258"/>
        <v>113.51568843316905</v>
      </c>
      <c r="B886">
        <f ca="1" t="shared" si="259"/>
        <v>12</v>
      </c>
      <c r="C886">
        <f t="shared" si="260"/>
        <v>377154.9</v>
      </c>
      <c r="D886" s="33">
        <f>D885+(1-D885)*Z$507*G$2*I$2</f>
        <v>0.9999977656734136</v>
      </c>
    </row>
    <row r="887" spans="1:4" ht="13.5">
      <c r="A887">
        <f ca="1" t="shared" si="258"/>
        <v>113.861397892536</v>
      </c>
      <c r="B887">
        <f ca="1" t="shared" si="259"/>
        <v>13</v>
      </c>
      <c r="C887">
        <f t="shared" si="260"/>
        <v>378149.9</v>
      </c>
      <c r="D887" s="33">
        <f>D886+(1-D886)*Z$507*G$2*I$2</f>
        <v>0.9999978410691593</v>
      </c>
    </row>
    <row r="888" spans="1:4" ht="13.5">
      <c r="A888">
        <f ca="1" t="shared" si="258"/>
        <v>113.92091281479938</v>
      </c>
      <c r="B888">
        <f ca="1" t="shared" si="259"/>
        <v>14</v>
      </c>
      <c r="C888">
        <f t="shared" si="260"/>
        <v>379144.9</v>
      </c>
      <c r="D888" s="33">
        <f>D887+(1-D887)*Z$507*G$2*I$2</f>
        <v>0.9999979139207298</v>
      </c>
    </row>
    <row r="889" spans="1:4" ht="13.5">
      <c r="A889">
        <f ca="1" t="shared" si="258"/>
        <v>114.08009813203903</v>
      </c>
      <c r="B889">
        <f ca="1" t="shared" si="259"/>
        <v>13</v>
      </c>
      <c r="C889">
        <f t="shared" si="260"/>
        <v>380139.9</v>
      </c>
      <c r="D889" s="33">
        <f>D888+(1-D888)*Z$507*G$2*I$2</f>
        <v>0.9999979843139764</v>
      </c>
    </row>
    <row r="890" spans="1:4" ht="13.5">
      <c r="A890">
        <f ca="1" t="shared" si="258"/>
        <v>114.59583272215939</v>
      </c>
      <c r="B890">
        <f ca="1" t="shared" si="259"/>
        <v>14</v>
      </c>
      <c r="C890">
        <f t="shared" si="260"/>
        <v>381134.9</v>
      </c>
      <c r="D890" s="33">
        <f>D889+(1-D889)*Z$507*G$2*I$2</f>
        <v>0.9999980523318533</v>
      </c>
    </row>
    <row r="891" spans="1:4" ht="13.5">
      <c r="A891">
        <f ca="1" t="shared" si="258"/>
        <v>114.82437190753457</v>
      </c>
      <c r="B891">
        <f ca="1" t="shared" si="259"/>
        <v>15</v>
      </c>
      <c r="C891">
        <f t="shared" si="260"/>
        <v>382129.9</v>
      </c>
      <c r="D891" s="33">
        <f>D890+(1-D890)*Z$507*G$2*I$2</f>
        <v>0.999998118054516</v>
      </c>
    </row>
    <row r="892" spans="1:4" ht="13.5">
      <c r="A892">
        <f ca="1" t="shared" si="258"/>
        <v>114.86219907762215</v>
      </c>
      <c r="B892">
        <f ca="1" t="shared" si="259"/>
        <v>16</v>
      </c>
      <c r="C892">
        <f t="shared" si="260"/>
        <v>383124.9</v>
      </c>
      <c r="D892" s="33">
        <f>D891+(1-D891)*Z$507*G$2*I$2</f>
        <v>0.9999981815594146</v>
      </c>
    </row>
    <row r="893" spans="1:4" ht="13.5">
      <c r="A893">
        <f aca="true" ca="1" t="shared" si="261" ref="A893:A956">A892-LN(RAND())/(F$2*B892*(D$2-B892)+G$2*B892)</f>
        <v>114.90066270491654</v>
      </c>
      <c r="B893">
        <f aca="true" ca="1" t="shared" si="262" ref="B893:B956">B892+IF(RAND()&lt;1/(F$2*B892*(D$2-B892)/(G$2*B892)+1),-1,1)</f>
        <v>17</v>
      </c>
      <c r="C893">
        <f aca="true" t="shared" si="263" ref="C893:C956">C892+I$2</f>
        <v>384119.9</v>
      </c>
      <c r="D893" s="33">
        <f>D892+(1-D892)*Z$507*G$2*I$2</f>
        <v>0.999998242921386</v>
      </c>
    </row>
    <row r="894" spans="1:4" ht="13.5">
      <c r="A894">
        <f ca="1" t="shared" si="261"/>
        <v>114.90754371109615</v>
      </c>
      <c r="B894">
        <f ca="1" t="shared" si="262"/>
        <v>16</v>
      </c>
      <c r="C894">
        <f t="shared" si="263"/>
        <v>385114.9</v>
      </c>
      <c r="D894" s="33">
        <f>D893+(1-D893)*Z$507*G$2*I$2</f>
        <v>0.9999983022127417</v>
      </c>
    </row>
    <row r="895" spans="1:4" ht="13.5">
      <c r="A895">
        <f ca="1" t="shared" si="261"/>
        <v>114.93577886747902</v>
      </c>
      <c r="B895">
        <f ca="1" t="shared" si="262"/>
        <v>15</v>
      </c>
      <c r="C895">
        <f t="shared" si="263"/>
        <v>386109.9</v>
      </c>
      <c r="D895" s="33">
        <f>D894+(1-D894)*Z$507*G$2*I$2</f>
        <v>0.9999983595033531</v>
      </c>
    </row>
    <row r="896" spans="1:4" ht="13.5">
      <c r="A896">
        <f ca="1" t="shared" si="261"/>
        <v>115.05887168758387</v>
      </c>
      <c r="B896">
        <f ca="1" t="shared" si="262"/>
        <v>16</v>
      </c>
      <c r="C896">
        <f t="shared" si="263"/>
        <v>387104.9</v>
      </c>
      <c r="D896" s="33">
        <f>D895+(1-D895)*Z$507*G$2*I$2</f>
        <v>0.9999984148607342</v>
      </c>
    </row>
    <row r="897" spans="1:4" ht="13.5">
      <c r="A897">
        <f ca="1" t="shared" si="261"/>
        <v>115.1983303107247</v>
      </c>
      <c r="B897">
        <f ca="1" t="shared" si="262"/>
        <v>17</v>
      </c>
      <c r="C897">
        <f t="shared" si="263"/>
        <v>388099.9</v>
      </c>
      <c r="D897" s="33">
        <f>D896+(1-D896)*Z$507*G$2*I$2</f>
        <v>0.9999984683501201</v>
      </c>
    </row>
    <row r="898" spans="1:4" ht="13.5">
      <c r="A898">
        <f ca="1" t="shared" si="261"/>
        <v>115.23987785113509</v>
      </c>
      <c r="B898">
        <f ca="1" t="shared" si="262"/>
        <v>16</v>
      </c>
      <c r="C898">
        <f t="shared" si="263"/>
        <v>389094.9</v>
      </c>
      <c r="D898" s="33">
        <f>D897+(1-D897)*Z$507*G$2*I$2</f>
        <v>0.9999985200345451</v>
      </c>
    </row>
    <row r="899" spans="1:4" ht="13.5">
      <c r="A899">
        <f ca="1" t="shared" si="261"/>
        <v>115.26404470590725</v>
      </c>
      <c r="B899">
        <f ca="1" t="shared" si="262"/>
        <v>17</v>
      </c>
      <c r="C899">
        <f t="shared" si="263"/>
        <v>390089.9</v>
      </c>
      <c r="D899" s="33">
        <f>D898+(1-D898)*Z$507*G$2*I$2</f>
        <v>0.9999985699749164</v>
      </c>
    </row>
    <row r="900" spans="1:4" ht="13.5">
      <c r="A900">
        <f ca="1" t="shared" si="261"/>
        <v>115.30020322908875</v>
      </c>
      <c r="B900">
        <f ca="1" t="shared" si="262"/>
        <v>16</v>
      </c>
      <c r="C900">
        <f t="shared" si="263"/>
        <v>391084.9</v>
      </c>
      <c r="D900" s="33">
        <f>D899+(1-D899)*Z$507*G$2*I$2</f>
        <v>0.9999986182300857</v>
      </c>
    </row>
    <row r="901" spans="1:4" ht="13.5">
      <c r="A901">
        <f ca="1" t="shared" si="261"/>
        <v>115.56928451492253</v>
      </c>
      <c r="B901">
        <f ca="1" t="shared" si="262"/>
        <v>15</v>
      </c>
      <c r="C901">
        <f t="shared" si="263"/>
        <v>392079.9</v>
      </c>
      <c r="D901" s="33">
        <f>D900+(1-D900)*Z$507*G$2*I$2</f>
        <v>0.999998664856919</v>
      </c>
    </row>
    <row r="902" spans="1:4" ht="13.5">
      <c r="A902">
        <f ca="1" t="shared" si="261"/>
        <v>115.64918918695146</v>
      </c>
      <c r="B902">
        <f ca="1" t="shared" si="262"/>
        <v>16</v>
      </c>
      <c r="C902">
        <f t="shared" si="263"/>
        <v>393074.9</v>
      </c>
      <c r="D902" s="33">
        <f>D901+(1-D901)*Z$507*G$2*I$2</f>
        <v>0.9999987099103632</v>
      </c>
    </row>
    <row r="903" spans="1:4" ht="13.5">
      <c r="A903">
        <f ca="1" t="shared" si="261"/>
        <v>115.81862669941273</v>
      </c>
      <c r="B903">
        <f ca="1" t="shared" si="262"/>
        <v>15</v>
      </c>
      <c r="C903">
        <f t="shared" si="263"/>
        <v>394069.9</v>
      </c>
      <c r="D903" s="33">
        <f>D902+(1-D902)*Z$507*G$2*I$2</f>
        <v>0.9999987534435113</v>
      </c>
    </row>
    <row r="904" spans="1:4" ht="13.5">
      <c r="A904">
        <f ca="1" t="shared" si="261"/>
        <v>116.15023136472459</v>
      </c>
      <c r="B904">
        <f ca="1" t="shared" si="262"/>
        <v>14</v>
      </c>
      <c r="C904">
        <f t="shared" si="263"/>
        <v>395064.9</v>
      </c>
      <c r="D904" s="33">
        <f>D903+(1-D903)*Z$507*G$2*I$2</f>
        <v>0.9999987955076646</v>
      </c>
    </row>
    <row r="905" spans="1:4" ht="13.5">
      <c r="A905">
        <f ca="1" t="shared" si="261"/>
        <v>116.28962801634027</v>
      </c>
      <c r="B905">
        <f ca="1" t="shared" si="262"/>
        <v>13</v>
      </c>
      <c r="C905">
        <f t="shared" si="263"/>
        <v>396059.9</v>
      </c>
      <c r="D905" s="33">
        <f>D904+(1-D904)*Z$507*G$2*I$2</f>
        <v>0.9999988361523933</v>
      </c>
    </row>
    <row r="906" spans="1:4" ht="13.5">
      <c r="A906">
        <f ca="1" t="shared" si="261"/>
        <v>116.38900417330372</v>
      </c>
      <c r="B906">
        <f ca="1" t="shared" si="262"/>
        <v>14</v>
      </c>
      <c r="C906">
        <f t="shared" si="263"/>
        <v>397054.9</v>
      </c>
      <c r="D906" s="33">
        <f>D905+(1-D905)*Z$507*G$2*I$2</f>
        <v>0.9999988754255947</v>
      </c>
    </row>
    <row r="907" spans="1:4" ht="13.5">
      <c r="A907">
        <f ca="1" t="shared" si="261"/>
        <v>116.47005480732092</v>
      </c>
      <c r="B907">
        <f ca="1" t="shared" si="262"/>
        <v>15</v>
      </c>
      <c r="C907">
        <f t="shared" si="263"/>
        <v>398049.9</v>
      </c>
      <c r="D907" s="33">
        <f>D906+(1-D906)*Z$507*G$2*I$2</f>
        <v>0.9999989133735503</v>
      </c>
    </row>
    <row r="908" spans="1:4" ht="13.5">
      <c r="A908">
        <f ca="1" t="shared" si="261"/>
        <v>116.59635595010653</v>
      </c>
      <c r="B908">
        <f ca="1" t="shared" si="262"/>
        <v>14</v>
      </c>
      <c r="C908">
        <f t="shared" si="263"/>
        <v>399044.9</v>
      </c>
      <c r="D908" s="33">
        <f>D907+(1-D907)*Z$507*G$2*I$2</f>
        <v>0.9999989500409793</v>
      </c>
    </row>
    <row r="909" spans="1:4" ht="13.5">
      <c r="A909">
        <f ca="1" t="shared" si="261"/>
        <v>116.65770502292978</v>
      </c>
      <c r="B909">
        <f ca="1" t="shared" si="262"/>
        <v>15</v>
      </c>
      <c r="C909">
        <f t="shared" si="263"/>
        <v>400039.9</v>
      </c>
      <c r="D909" s="33">
        <f>D908+(1-D908)*Z$507*G$2*I$2</f>
        <v>0.9999989854710922</v>
      </c>
    </row>
    <row r="910" spans="1:4" ht="13.5">
      <c r="A910">
        <f ca="1" t="shared" si="261"/>
        <v>116.78091946779931</v>
      </c>
      <c r="B910">
        <f ca="1" t="shared" si="262"/>
        <v>14</v>
      </c>
      <c r="C910">
        <f t="shared" si="263"/>
        <v>401034.9</v>
      </c>
      <c r="D910" s="33">
        <f>D909+(1-D909)*Z$507*G$2*I$2</f>
        <v>0.9999990197056415</v>
      </c>
    </row>
    <row r="911" spans="1:4" ht="13.5">
      <c r="A911">
        <f ca="1" t="shared" si="261"/>
        <v>117.14343961689276</v>
      </c>
      <c r="B911">
        <f ca="1" t="shared" si="262"/>
        <v>15</v>
      </c>
      <c r="C911">
        <f t="shared" si="263"/>
        <v>402029.9</v>
      </c>
      <c r="D911" s="33">
        <f>D910+(1-D910)*Z$507*G$2*I$2</f>
        <v>0.9999990527849705</v>
      </c>
    </row>
    <row r="912" spans="1:4" ht="13.5">
      <c r="A912">
        <f ca="1" t="shared" si="261"/>
        <v>117.30261646917941</v>
      </c>
      <c r="B912">
        <f ca="1" t="shared" si="262"/>
        <v>14</v>
      </c>
      <c r="C912">
        <f t="shared" si="263"/>
        <v>403024.9</v>
      </c>
      <c r="D912" s="33">
        <f>D911+(1-D911)*Z$507*G$2*I$2</f>
        <v>0.9999990847480613</v>
      </c>
    </row>
    <row r="913" spans="1:4" ht="13.5">
      <c r="A913">
        <f ca="1" t="shared" si="261"/>
        <v>117.37553422094886</v>
      </c>
      <c r="B913">
        <f ca="1" t="shared" si="262"/>
        <v>13</v>
      </c>
      <c r="C913">
        <f t="shared" si="263"/>
        <v>404019.9</v>
      </c>
      <c r="D913" s="33">
        <f>D912+(1-D912)*Z$507*G$2*I$2</f>
        <v>0.9999991156325806</v>
      </c>
    </row>
    <row r="914" spans="1:4" ht="13.5">
      <c r="A914">
        <f ca="1" t="shared" si="261"/>
        <v>117.54677245837289</v>
      </c>
      <c r="B914">
        <f ca="1" t="shared" si="262"/>
        <v>12</v>
      </c>
      <c r="C914">
        <f t="shared" si="263"/>
        <v>405014.9</v>
      </c>
      <c r="D914" s="33">
        <f>D913+(1-D913)*Z$507*G$2*I$2</f>
        <v>0.999999145474924</v>
      </c>
    </row>
    <row r="915" spans="1:4" ht="13.5">
      <c r="A915">
        <f ca="1" t="shared" si="261"/>
        <v>117.61125769571241</v>
      </c>
      <c r="B915">
        <f ca="1" t="shared" si="262"/>
        <v>11</v>
      </c>
      <c r="C915">
        <f t="shared" si="263"/>
        <v>406009.9</v>
      </c>
      <c r="D915" s="33">
        <f>D914+(1-D914)*Z$507*G$2*I$2</f>
        <v>0.9999991743102589</v>
      </c>
    </row>
    <row r="916" spans="1:4" ht="13.5">
      <c r="A916">
        <f ca="1" t="shared" si="261"/>
        <v>117.64219943168497</v>
      </c>
      <c r="B916">
        <f ca="1" t="shared" si="262"/>
        <v>10</v>
      </c>
      <c r="C916">
        <f t="shared" si="263"/>
        <v>407004.9</v>
      </c>
      <c r="D916" s="33">
        <f>D915+(1-D915)*Z$507*G$2*I$2</f>
        <v>0.9999992021725661</v>
      </c>
    </row>
    <row r="917" spans="1:4" ht="13.5">
      <c r="A917">
        <f ca="1" t="shared" si="261"/>
        <v>117.71087358983726</v>
      </c>
      <c r="B917">
        <f ca="1" t="shared" si="262"/>
        <v>9</v>
      </c>
      <c r="C917">
        <f t="shared" si="263"/>
        <v>407999.9</v>
      </c>
      <c r="D917" s="33">
        <f>D916+(1-D916)*Z$507*G$2*I$2</f>
        <v>0.9999992290946798</v>
      </c>
    </row>
    <row r="918" spans="1:4" ht="13.5">
      <c r="A918">
        <f ca="1" t="shared" si="261"/>
        <v>117.88343558811866</v>
      </c>
      <c r="B918">
        <f ca="1" t="shared" si="262"/>
        <v>8</v>
      </c>
      <c r="C918">
        <f t="shared" si="263"/>
        <v>408994.9</v>
      </c>
      <c r="D918" s="33">
        <f>D917+(1-D917)*Z$507*G$2*I$2</f>
        <v>0.9999992551083261</v>
      </c>
    </row>
    <row r="919" spans="1:4" ht="13.5">
      <c r="A919">
        <f ca="1" t="shared" si="261"/>
        <v>117.91417639866592</v>
      </c>
      <c r="B919">
        <f ca="1" t="shared" si="262"/>
        <v>7</v>
      </c>
      <c r="C919">
        <f t="shared" si="263"/>
        <v>409989.9</v>
      </c>
      <c r="D919" s="33">
        <f>D918+(1-D918)*Z$507*G$2*I$2</f>
        <v>0.9999992802441606</v>
      </c>
    </row>
    <row r="920" spans="1:4" ht="13.5">
      <c r="A920">
        <f ca="1" t="shared" si="261"/>
        <v>117.97290244008754</v>
      </c>
      <c r="B920">
        <f ca="1" t="shared" si="262"/>
        <v>8</v>
      </c>
      <c r="C920">
        <f t="shared" si="263"/>
        <v>410984.9</v>
      </c>
      <c r="D920" s="33">
        <f>D919+(1-D919)*Z$507*G$2*I$2</f>
        <v>0.9999993045318044</v>
      </c>
    </row>
    <row r="921" spans="1:4" ht="13.5">
      <c r="A921">
        <f ca="1" t="shared" si="261"/>
        <v>118.09670315380777</v>
      </c>
      <c r="B921">
        <f ca="1" t="shared" si="262"/>
        <v>9</v>
      </c>
      <c r="C921">
        <f t="shared" si="263"/>
        <v>411979.9</v>
      </c>
      <c r="D921" s="33">
        <f>D920+(1-D920)*Z$507*G$2*I$2</f>
        <v>0.9999993279998791</v>
      </c>
    </row>
    <row r="922" spans="1:4" ht="13.5">
      <c r="A922">
        <f ca="1" t="shared" si="261"/>
        <v>118.25267035196104</v>
      </c>
      <c r="B922">
        <f ca="1" t="shared" si="262"/>
        <v>8</v>
      </c>
      <c r="C922">
        <f t="shared" si="263"/>
        <v>412974.9</v>
      </c>
      <c r="D922" s="33">
        <f>D921+(1-D921)*Z$507*G$2*I$2</f>
        <v>0.9999993506760405</v>
      </c>
    </row>
    <row r="923" spans="1:4" ht="13.5">
      <c r="A923">
        <f ca="1" t="shared" si="261"/>
        <v>118.38671433481372</v>
      </c>
      <c r="B923">
        <f ca="1" t="shared" si="262"/>
        <v>9</v>
      </c>
      <c r="C923">
        <f t="shared" si="263"/>
        <v>413969.9</v>
      </c>
      <c r="D923" s="33">
        <f>D922+(1-D922)*Z$507*G$2*I$2</f>
        <v>0.9999993725870111</v>
      </c>
    </row>
    <row r="924" spans="1:4" ht="13.5">
      <c r="A924">
        <f ca="1" t="shared" si="261"/>
        <v>118.4379216079549</v>
      </c>
      <c r="B924">
        <f ca="1" t="shared" si="262"/>
        <v>10</v>
      </c>
      <c r="C924">
        <f t="shared" si="263"/>
        <v>414964.9</v>
      </c>
      <c r="D924" s="33">
        <f>D923+(1-D923)*Z$507*G$2*I$2</f>
        <v>0.9999993937586118</v>
      </c>
    </row>
    <row r="925" spans="1:4" ht="13.5">
      <c r="A925">
        <f ca="1" t="shared" si="261"/>
        <v>118.97440214780161</v>
      </c>
      <c r="B925">
        <f ca="1" t="shared" si="262"/>
        <v>11</v>
      </c>
      <c r="C925">
        <f t="shared" si="263"/>
        <v>415959.9</v>
      </c>
      <c r="D925" s="33">
        <f>D924+(1-D924)*Z$507*G$2*I$2</f>
        <v>0.999999414215792</v>
      </c>
    </row>
    <row r="926" spans="1:4" ht="13.5">
      <c r="A926">
        <f ca="1" t="shared" si="261"/>
        <v>119.00731558565806</v>
      </c>
      <c r="B926">
        <f ca="1" t="shared" si="262"/>
        <v>10</v>
      </c>
      <c r="C926">
        <f t="shared" si="263"/>
        <v>416954.9</v>
      </c>
      <c r="D926" s="33">
        <f>D925+(1-D925)*Z$507*G$2*I$2</f>
        <v>0.9999994339826593</v>
      </c>
    </row>
    <row r="927" spans="1:4" ht="13.5">
      <c r="A927">
        <f ca="1" t="shared" si="261"/>
        <v>119.10250971888597</v>
      </c>
      <c r="B927">
        <f ca="1" t="shared" si="262"/>
        <v>11</v>
      </c>
      <c r="C927">
        <f t="shared" si="263"/>
        <v>417949.9</v>
      </c>
      <c r="D927" s="33">
        <f>D926+(1-D926)*Z$507*G$2*I$2</f>
        <v>0.9999994530825079</v>
      </c>
    </row>
    <row r="928" spans="1:4" ht="13.5">
      <c r="A928">
        <f ca="1" t="shared" si="261"/>
        <v>119.28401894645411</v>
      </c>
      <c r="B928">
        <f ca="1" t="shared" si="262"/>
        <v>12</v>
      </c>
      <c r="C928">
        <f t="shared" si="263"/>
        <v>418944.9</v>
      </c>
      <c r="D928" s="33">
        <f>D927+(1-D927)*Z$507*G$2*I$2</f>
        <v>0.9999994715378459</v>
      </c>
    </row>
    <row r="929" spans="1:4" ht="13.5">
      <c r="A929">
        <f ca="1" t="shared" si="261"/>
        <v>119.2966203382097</v>
      </c>
      <c r="B929">
        <f ca="1" t="shared" si="262"/>
        <v>11</v>
      </c>
      <c r="C929">
        <f t="shared" si="263"/>
        <v>419939.9</v>
      </c>
      <c r="D929" s="33">
        <f>D928+(1-D928)*Z$507*G$2*I$2</f>
        <v>0.9999994893704216</v>
      </c>
    </row>
    <row r="930" spans="1:4" ht="13.5">
      <c r="A930">
        <f ca="1" t="shared" si="261"/>
        <v>119.3040995543972</v>
      </c>
      <c r="B930">
        <f ca="1" t="shared" si="262"/>
        <v>10</v>
      </c>
      <c r="C930">
        <f t="shared" si="263"/>
        <v>420934.9</v>
      </c>
      <c r="D930" s="33">
        <f>D929+(1-D929)*Z$507*G$2*I$2</f>
        <v>0.9999995066012499</v>
      </c>
    </row>
    <row r="931" spans="1:4" ht="13.5">
      <c r="A931">
        <f ca="1" t="shared" si="261"/>
        <v>119.64742701907288</v>
      </c>
      <c r="B931">
        <f ca="1" t="shared" si="262"/>
        <v>9</v>
      </c>
      <c r="C931">
        <f t="shared" si="263"/>
        <v>421929.9</v>
      </c>
      <c r="D931" s="33">
        <f>D930+(1-D930)*Z$507*G$2*I$2</f>
        <v>0.9999995232506363</v>
      </c>
    </row>
    <row r="932" spans="1:4" ht="13.5">
      <c r="A932">
        <f ca="1" t="shared" si="261"/>
        <v>119.74029180276493</v>
      </c>
      <c r="B932">
        <f ca="1" t="shared" si="262"/>
        <v>10</v>
      </c>
      <c r="C932">
        <f t="shared" si="263"/>
        <v>422924.9</v>
      </c>
      <c r="D932" s="33">
        <f>D931+(1-D931)*Z$507*G$2*I$2</f>
        <v>0.9999995393382012</v>
      </c>
    </row>
    <row r="933" spans="1:4" ht="13.5">
      <c r="A933">
        <f ca="1" t="shared" si="261"/>
        <v>119.75466930669039</v>
      </c>
      <c r="B933">
        <f ca="1" t="shared" si="262"/>
        <v>9</v>
      </c>
      <c r="C933">
        <f t="shared" si="263"/>
        <v>423919.9</v>
      </c>
      <c r="D933" s="33">
        <f>D932+(1-D932)*Z$507*G$2*I$2</f>
        <v>0.9999995548829027</v>
      </c>
    </row>
    <row r="934" spans="1:4" ht="13.5">
      <c r="A934">
        <f ca="1" t="shared" si="261"/>
        <v>119.85485582707037</v>
      </c>
      <c r="B934">
        <f ca="1" t="shared" si="262"/>
        <v>10</v>
      </c>
      <c r="C934">
        <f t="shared" si="263"/>
        <v>424914.9</v>
      </c>
      <c r="D934" s="33">
        <f>D933+(1-D933)*Z$507*G$2*I$2</f>
        <v>0.9999995699030594</v>
      </c>
    </row>
    <row r="935" spans="1:4" ht="13.5">
      <c r="A935">
        <f ca="1" t="shared" si="261"/>
        <v>119.89034276417982</v>
      </c>
      <c r="B935">
        <f ca="1" t="shared" si="262"/>
        <v>9</v>
      </c>
      <c r="C935">
        <f t="shared" si="263"/>
        <v>425909.9</v>
      </c>
      <c r="D935" s="33">
        <f>D934+(1-D934)*Z$507*G$2*I$2</f>
        <v>0.9999995844163717</v>
      </c>
    </row>
    <row r="936" spans="1:4" ht="13.5">
      <c r="A936">
        <f ca="1" t="shared" si="261"/>
        <v>119.91214018331881</v>
      </c>
      <c r="B936">
        <f ca="1" t="shared" si="262"/>
        <v>10</v>
      </c>
      <c r="C936">
        <f t="shared" si="263"/>
        <v>426904.9</v>
      </c>
      <c r="D936" s="33">
        <f>D935+(1-D935)*Z$507*G$2*I$2</f>
        <v>0.9999995984399428</v>
      </c>
    </row>
    <row r="937" spans="1:4" ht="13.5">
      <c r="A937">
        <f ca="1" t="shared" si="261"/>
        <v>119.93671078547851</v>
      </c>
      <c r="B937">
        <f ca="1" t="shared" si="262"/>
        <v>9</v>
      </c>
      <c r="C937">
        <f t="shared" si="263"/>
        <v>427899.9</v>
      </c>
      <c r="D937" s="33">
        <f>D936+(1-D936)*Z$507*G$2*I$2</f>
        <v>0.9999996119902985</v>
      </c>
    </row>
    <row r="938" spans="1:4" ht="13.5">
      <c r="A938">
        <f ca="1" t="shared" si="261"/>
        <v>120.10296939170362</v>
      </c>
      <c r="B938">
        <f ca="1" t="shared" si="262"/>
        <v>8</v>
      </c>
      <c r="C938">
        <f t="shared" si="263"/>
        <v>428894.9</v>
      </c>
      <c r="D938" s="33">
        <f>D937+(1-D937)*Z$507*G$2*I$2</f>
        <v>0.9999996250834072</v>
      </c>
    </row>
    <row r="939" spans="1:4" ht="13.5">
      <c r="A939">
        <f ca="1" t="shared" si="261"/>
        <v>120.51205358131463</v>
      </c>
      <c r="B939">
        <f ca="1" t="shared" si="262"/>
        <v>9</v>
      </c>
      <c r="C939">
        <f t="shared" si="263"/>
        <v>429889.9</v>
      </c>
      <c r="D939" s="33">
        <f>D938+(1-D938)*Z$507*G$2*I$2</f>
        <v>0.9999996377346984</v>
      </c>
    </row>
    <row r="940" spans="1:4" ht="13.5">
      <c r="A940">
        <f ca="1" t="shared" si="261"/>
        <v>120.51585036778656</v>
      </c>
      <c r="B940">
        <f ca="1" t="shared" si="262"/>
        <v>8</v>
      </c>
      <c r="C940">
        <f t="shared" si="263"/>
        <v>430884.9</v>
      </c>
      <c r="D940" s="33">
        <f>D939+(1-D939)*Z$507*G$2*I$2</f>
        <v>0.9999996499590807</v>
      </c>
    </row>
    <row r="941" spans="1:4" ht="13.5">
      <c r="A941">
        <f ca="1" t="shared" si="261"/>
        <v>120.58601913925672</v>
      </c>
      <c r="B941">
        <f ca="1" t="shared" si="262"/>
        <v>7</v>
      </c>
      <c r="C941">
        <f t="shared" si="263"/>
        <v>431879.9</v>
      </c>
      <c r="D941" s="33">
        <f>D940+(1-D940)*Z$507*G$2*I$2</f>
        <v>0.9999996617709601</v>
      </c>
    </row>
    <row r="942" spans="1:4" ht="13.5">
      <c r="A942">
        <f ca="1" t="shared" si="261"/>
        <v>120.71558289204634</v>
      </c>
      <c r="B942">
        <f ca="1" t="shared" si="262"/>
        <v>8</v>
      </c>
      <c r="C942">
        <f t="shared" si="263"/>
        <v>432874.9</v>
      </c>
      <c r="D942" s="33">
        <f>D941+(1-D941)*Z$507*G$2*I$2</f>
        <v>0.9999996731842561</v>
      </c>
    </row>
    <row r="943" spans="1:4" ht="13.5">
      <c r="A943">
        <f ca="1" t="shared" si="261"/>
        <v>120.88631591472598</v>
      </c>
      <c r="B943">
        <f ca="1" t="shared" si="262"/>
        <v>7</v>
      </c>
      <c r="C943">
        <f t="shared" si="263"/>
        <v>433869.9</v>
      </c>
      <c r="D943" s="33">
        <f>D942+(1-D942)*Z$507*G$2*I$2</f>
        <v>0.9999996842124186</v>
      </c>
    </row>
    <row r="944" spans="1:4" ht="13.5">
      <c r="A944">
        <f ca="1" t="shared" si="261"/>
        <v>121.08244342007968</v>
      </c>
      <c r="B944">
        <f ca="1" t="shared" si="262"/>
        <v>8</v>
      </c>
      <c r="C944">
        <f t="shared" si="263"/>
        <v>434864.9</v>
      </c>
      <c r="D944" s="33">
        <f>D943+(1-D943)*Z$507*G$2*I$2</f>
        <v>0.9999996948684436</v>
      </c>
    </row>
    <row r="945" spans="1:4" ht="13.5">
      <c r="A945">
        <f ca="1" t="shared" si="261"/>
        <v>121.48068433306258</v>
      </c>
      <c r="B945">
        <f ca="1" t="shared" si="262"/>
        <v>9</v>
      </c>
      <c r="C945">
        <f t="shared" si="263"/>
        <v>435859.9</v>
      </c>
      <c r="D945" s="33">
        <f>D944+(1-D944)*Z$507*G$2*I$2</f>
        <v>0.9999997051648889</v>
      </c>
    </row>
    <row r="946" spans="1:4" ht="13.5">
      <c r="A946">
        <f ca="1" t="shared" si="261"/>
        <v>121.50368390942042</v>
      </c>
      <c r="B946">
        <f ca="1" t="shared" si="262"/>
        <v>10</v>
      </c>
      <c r="C946">
        <f t="shared" si="263"/>
        <v>436854.9</v>
      </c>
      <c r="D946" s="33">
        <f>D945+(1-D945)*Z$507*G$2*I$2</f>
        <v>0.999999715113888</v>
      </c>
    </row>
    <row r="947" spans="1:4" ht="13.5">
      <c r="A947">
        <f ca="1" t="shared" si="261"/>
        <v>121.51759280050865</v>
      </c>
      <c r="B947">
        <f ca="1" t="shared" si="262"/>
        <v>11</v>
      </c>
      <c r="C947">
        <f t="shared" si="263"/>
        <v>437849.9</v>
      </c>
      <c r="D947" s="33">
        <f>D946+(1-D946)*Z$507*G$2*I$2</f>
        <v>0.9999997247271651</v>
      </c>
    </row>
    <row r="948" spans="1:4" ht="13.5">
      <c r="A948">
        <f ca="1" t="shared" si="261"/>
        <v>121.57393796254257</v>
      </c>
      <c r="B948">
        <f ca="1" t="shared" si="262"/>
        <v>12</v>
      </c>
      <c r="C948">
        <f t="shared" si="263"/>
        <v>438844.9</v>
      </c>
      <c r="D948" s="33">
        <f>D947+(1-D947)*Z$507*G$2*I$2</f>
        <v>0.9999997340160492</v>
      </c>
    </row>
    <row r="949" spans="1:4" ht="13.5">
      <c r="A949">
        <f ca="1" t="shared" si="261"/>
        <v>121.5769936477989</v>
      </c>
      <c r="B949">
        <f ca="1" t="shared" si="262"/>
        <v>13</v>
      </c>
      <c r="C949">
        <f t="shared" si="263"/>
        <v>439839.9</v>
      </c>
      <c r="D949" s="33">
        <f>D948+(1-D948)*Z$507*G$2*I$2</f>
        <v>0.9999997429914866</v>
      </c>
    </row>
    <row r="950" spans="1:4" ht="13.5">
      <c r="A950">
        <f ca="1" t="shared" si="261"/>
        <v>121.60341297031846</v>
      </c>
      <c r="B950">
        <f ca="1" t="shared" si="262"/>
        <v>14</v>
      </c>
      <c r="C950">
        <f t="shared" si="263"/>
        <v>440834.9</v>
      </c>
      <c r="D950" s="33">
        <f>D949+(1-D949)*Z$507*G$2*I$2</f>
        <v>0.9999997516640543</v>
      </c>
    </row>
    <row r="951" spans="1:4" ht="13.5">
      <c r="A951">
        <f ca="1" t="shared" si="261"/>
        <v>121.7764711320415</v>
      </c>
      <c r="B951">
        <f ca="1" t="shared" si="262"/>
        <v>15</v>
      </c>
      <c r="C951">
        <f t="shared" si="263"/>
        <v>441829.9</v>
      </c>
      <c r="D951" s="33">
        <f>D950+(1-D950)*Z$507*G$2*I$2</f>
        <v>0.9999997600439724</v>
      </c>
    </row>
    <row r="952" spans="1:4" ht="13.5">
      <c r="A952">
        <f ca="1" t="shared" si="261"/>
        <v>121.87734770934759</v>
      </c>
      <c r="B952">
        <f ca="1" t="shared" si="262"/>
        <v>16</v>
      </c>
      <c r="C952">
        <f t="shared" si="263"/>
        <v>442824.9</v>
      </c>
      <c r="D952" s="33">
        <f>D951+(1-D951)*Z$507*G$2*I$2</f>
        <v>0.9999997681411162</v>
      </c>
    </row>
    <row r="953" spans="1:4" ht="13.5">
      <c r="A953">
        <f ca="1" t="shared" si="261"/>
        <v>122.03935517304059</v>
      </c>
      <c r="B953">
        <f ca="1" t="shared" si="262"/>
        <v>17</v>
      </c>
      <c r="C953">
        <f t="shared" si="263"/>
        <v>443819.9</v>
      </c>
      <c r="D953" s="33">
        <f>D952+(1-D952)*Z$507*G$2*I$2</f>
        <v>0.9999997759650278</v>
      </c>
    </row>
    <row r="954" spans="1:4" ht="13.5">
      <c r="A954">
        <f ca="1" t="shared" si="261"/>
        <v>122.25044977034034</v>
      </c>
      <c r="B954">
        <f ca="1" t="shared" si="262"/>
        <v>18</v>
      </c>
      <c r="C954">
        <f t="shared" si="263"/>
        <v>444814.9</v>
      </c>
      <c r="D954" s="33">
        <f>D953+(1-D953)*Z$507*G$2*I$2</f>
        <v>0.999999783524927</v>
      </c>
    </row>
    <row r="955" spans="1:4" ht="13.5">
      <c r="A955">
        <f ca="1" t="shared" si="261"/>
        <v>122.26135616507773</v>
      </c>
      <c r="B955">
        <f ca="1" t="shared" si="262"/>
        <v>19</v>
      </c>
      <c r="C955">
        <f t="shared" si="263"/>
        <v>445809.9</v>
      </c>
      <c r="D955" s="33">
        <f>D954+(1-D954)*Z$507*G$2*I$2</f>
        <v>0.9999997908297229</v>
      </c>
    </row>
    <row r="956" spans="1:4" ht="13.5">
      <c r="A956">
        <f ca="1" t="shared" si="261"/>
        <v>122.42072622340979</v>
      </c>
      <c r="B956">
        <f ca="1" t="shared" si="262"/>
        <v>18</v>
      </c>
      <c r="C956">
        <f t="shared" si="263"/>
        <v>446804.9</v>
      </c>
      <c r="D956" s="33">
        <f>D955+(1-D955)*Z$507*G$2*I$2</f>
        <v>0.9999997978880236</v>
      </c>
    </row>
    <row r="957" spans="1:4" ht="13.5">
      <c r="A957">
        <f aca="true" ca="1" t="shared" si="264" ref="A957:A1007">A956-LN(RAND())/(F$2*B956*(D$2-B956)+G$2*B956)</f>
        <v>122.43625701404142</v>
      </c>
      <c r="B957">
        <f aca="true" ca="1" t="shared" si="265" ref="B957:B1007">B956+IF(RAND()&lt;1/(F$2*B956*(D$2-B956)/(G$2*B956)+1),-1,1)</f>
        <v>17</v>
      </c>
      <c r="C957">
        <f aca="true" t="shared" si="266" ref="C957:C1007">C956+I$2</f>
        <v>447799.9</v>
      </c>
      <c r="D957" s="33">
        <f>D956+(1-D956)*Z$507*G$2*I$2</f>
        <v>0.9999998047081471</v>
      </c>
    </row>
    <row r="958" spans="1:4" ht="13.5">
      <c r="A958">
        <f ca="1" t="shared" si="264"/>
        <v>122.66568953982413</v>
      </c>
      <c r="B958">
        <f ca="1" t="shared" si="265"/>
        <v>16</v>
      </c>
      <c r="C958">
        <f t="shared" si="266"/>
        <v>448794.9</v>
      </c>
      <c r="D958" s="33">
        <f>D957+(1-D957)*Z$507*G$2*I$2</f>
        <v>0.9999998112981304</v>
      </c>
    </row>
    <row r="959" spans="1:4" ht="13.5">
      <c r="A959">
        <f ca="1" t="shared" si="264"/>
        <v>122.7294154185808</v>
      </c>
      <c r="B959">
        <f ca="1" t="shared" si="265"/>
        <v>15</v>
      </c>
      <c r="C959">
        <f t="shared" si="266"/>
        <v>449789.9</v>
      </c>
      <c r="D959" s="33">
        <f>D958+(1-D958)*Z$507*G$2*I$2</f>
        <v>0.9999998176657394</v>
      </c>
    </row>
    <row r="960" spans="1:4" ht="13.5">
      <c r="A960">
        <f ca="1" t="shared" si="264"/>
        <v>122.86815562730781</v>
      </c>
      <c r="B960">
        <f ca="1" t="shared" si="265"/>
        <v>14</v>
      </c>
      <c r="C960">
        <f t="shared" si="266"/>
        <v>450784.9</v>
      </c>
      <c r="D960" s="33">
        <f>D959+(1-D959)*Z$507*G$2*I$2</f>
        <v>0.9999998238184781</v>
      </c>
    </row>
    <row r="961" spans="1:4" ht="13.5">
      <c r="A961">
        <f ca="1" t="shared" si="264"/>
        <v>122.88062090467825</v>
      </c>
      <c r="B961">
        <f ca="1" t="shared" si="265"/>
        <v>13</v>
      </c>
      <c r="C961">
        <f t="shared" si="266"/>
        <v>451779.9</v>
      </c>
      <c r="D961" s="33">
        <f>D960+(1-D960)*Z$507*G$2*I$2</f>
        <v>0.999999829763597</v>
      </c>
    </row>
    <row r="962" spans="1:4" ht="13.5">
      <c r="A962">
        <f ca="1" t="shared" si="264"/>
        <v>122.94016682490921</v>
      </c>
      <c r="B962">
        <f ca="1" t="shared" si="265"/>
        <v>12</v>
      </c>
      <c r="C962">
        <f t="shared" si="266"/>
        <v>452774.9</v>
      </c>
      <c r="D962" s="33">
        <f>D961+(1-D961)*Z$507*G$2*I$2</f>
        <v>0.9999998355081021</v>
      </c>
    </row>
    <row r="963" spans="1:4" ht="13.5">
      <c r="A963">
        <f ca="1" t="shared" si="264"/>
        <v>122.95148961728563</v>
      </c>
      <c r="B963">
        <f ca="1" t="shared" si="265"/>
        <v>11</v>
      </c>
      <c r="C963">
        <f t="shared" si="266"/>
        <v>453769.9</v>
      </c>
      <c r="D963" s="33">
        <f>D962+(1-D962)*Z$507*G$2*I$2</f>
        <v>0.999999841058763</v>
      </c>
    </row>
    <row r="964" spans="1:4" ht="13.5">
      <c r="A964">
        <f ca="1" t="shared" si="264"/>
        <v>122.97793208582247</v>
      </c>
      <c r="B964">
        <f ca="1" t="shared" si="265"/>
        <v>12</v>
      </c>
      <c r="C964">
        <f t="shared" si="266"/>
        <v>454764.9</v>
      </c>
      <c r="D964" s="33">
        <f>D963+(1-D963)*Z$507*G$2*I$2</f>
        <v>0.9999998464221209</v>
      </c>
    </row>
    <row r="965" spans="1:4" ht="13.5">
      <c r="A965">
        <f ca="1" t="shared" si="264"/>
        <v>123.19629219654459</v>
      </c>
      <c r="B965">
        <f ca="1" t="shared" si="265"/>
        <v>13</v>
      </c>
      <c r="C965">
        <f t="shared" si="266"/>
        <v>455759.9</v>
      </c>
      <c r="D965" s="33">
        <f>D964+(1-D964)*Z$507*G$2*I$2</f>
        <v>0.9999998516044961</v>
      </c>
    </row>
    <row r="966" spans="1:4" ht="13.5">
      <c r="A966">
        <f ca="1" t="shared" si="264"/>
        <v>123.2189273274177</v>
      </c>
      <c r="B966">
        <f ca="1" t="shared" si="265"/>
        <v>14</v>
      </c>
      <c r="C966">
        <f t="shared" si="266"/>
        <v>456754.9</v>
      </c>
      <c r="D966" s="33">
        <f>D965+(1-D965)*Z$507*G$2*I$2</f>
        <v>0.9999998566119958</v>
      </c>
    </row>
    <row r="967" spans="1:4" ht="13.5">
      <c r="A967">
        <f ca="1" t="shared" si="264"/>
        <v>123.23144830509146</v>
      </c>
      <c r="B967">
        <f ca="1" t="shared" si="265"/>
        <v>13</v>
      </c>
      <c r="C967">
        <f t="shared" si="266"/>
        <v>457749.9</v>
      </c>
      <c r="D967" s="33">
        <f>D966+(1-D966)*Z$507*G$2*I$2</f>
        <v>0.999999861450521</v>
      </c>
    </row>
    <row r="968" spans="1:4" ht="13.5">
      <c r="A968">
        <f ca="1" t="shared" si="264"/>
        <v>123.2636120378747</v>
      </c>
      <c r="B968">
        <f ca="1" t="shared" si="265"/>
        <v>14</v>
      </c>
      <c r="C968">
        <f t="shared" si="266"/>
        <v>458744.9</v>
      </c>
      <c r="D968" s="33">
        <f>D967+(1-D967)*Z$507*G$2*I$2</f>
        <v>0.9999998661257736</v>
      </c>
    </row>
    <row r="969" spans="1:4" ht="13.5">
      <c r="A969">
        <f ca="1" t="shared" si="264"/>
        <v>123.39473506051763</v>
      </c>
      <c r="B969">
        <f ca="1" t="shared" si="265"/>
        <v>15</v>
      </c>
      <c r="C969">
        <f t="shared" si="266"/>
        <v>459739.9</v>
      </c>
      <c r="D969" s="33">
        <f>D968+(1-D968)*Z$507*G$2*I$2</f>
        <v>0.9999998706432632</v>
      </c>
    </row>
    <row r="970" spans="1:4" ht="13.5">
      <c r="A970">
        <f ca="1" t="shared" si="264"/>
        <v>123.39935201918122</v>
      </c>
      <c r="B970">
        <f ca="1" t="shared" si="265"/>
        <v>16</v>
      </c>
      <c r="C970">
        <f t="shared" si="266"/>
        <v>460734.9</v>
      </c>
      <c r="D970" s="33">
        <f>D969+(1-D969)*Z$507*G$2*I$2</f>
        <v>0.9999998750083134</v>
      </c>
    </row>
    <row r="971" spans="1:4" ht="13.5">
      <c r="A971">
        <f ca="1" t="shared" si="264"/>
        <v>123.43537483074397</v>
      </c>
      <c r="B971">
        <f ca="1" t="shared" si="265"/>
        <v>15</v>
      </c>
      <c r="C971">
        <f t="shared" si="266"/>
        <v>461729.9</v>
      </c>
      <c r="D971" s="33">
        <f>D970+(1-D970)*Z$507*G$2*I$2</f>
        <v>0.9999998792260681</v>
      </c>
    </row>
    <row r="972" spans="1:4" ht="13.5">
      <c r="A972">
        <f ca="1" t="shared" si="264"/>
        <v>123.48962634100468</v>
      </c>
      <c r="B972">
        <f ca="1" t="shared" si="265"/>
        <v>16</v>
      </c>
      <c r="C972">
        <f t="shared" si="266"/>
        <v>462724.9</v>
      </c>
      <c r="D972" s="33">
        <f>D971+(1-D971)*Z$507*G$2*I$2</f>
        <v>0.9999998833014977</v>
      </c>
    </row>
    <row r="973" spans="1:4" ht="13.5">
      <c r="A973">
        <f ca="1" t="shared" si="264"/>
        <v>123.54100870649415</v>
      </c>
      <c r="B973">
        <f ca="1" t="shared" si="265"/>
        <v>17</v>
      </c>
      <c r="C973">
        <f t="shared" si="266"/>
        <v>463719.9</v>
      </c>
      <c r="D973" s="33">
        <f>D972+(1-D972)*Z$507*G$2*I$2</f>
        <v>0.9999998872394048</v>
      </c>
    </row>
    <row r="974" spans="1:4" ht="13.5">
      <c r="A974">
        <f ca="1" t="shared" si="264"/>
        <v>123.57801494323762</v>
      </c>
      <c r="B974">
        <f ca="1" t="shared" si="265"/>
        <v>18</v>
      </c>
      <c r="C974">
        <f t="shared" si="266"/>
        <v>464714.9</v>
      </c>
      <c r="D974" s="33">
        <f>D973+(1-D973)*Z$507*G$2*I$2</f>
        <v>0.9999998910444301</v>
      </c>
    </row>
    <row r="975" spans="1:4" ht="13.5">
      <c r="A975">
        <f ca="1" t="shared" si="264"/>
        <v>123.7928920932149</v>
      </c>
      <c r="B975">
        <f ca="1" t="shared" si="265"/>
        <v>19</v>
      </c>
      <c r="C975">
        <f t="shared" si="266"/>
        <v>465709.9</v>
      </c>
      <c r="D975" s="33">
        <f>D974+(1-D974)*Z$507*G$2*I$2</f>
        <v>0.9999998947210575</v>
      </c>
    </row>
    <row r="976" spans="1:4" ht="13.5">
      <c r="A976">
        <f ca="1" t="shared" si="264"/>
        <v>123.83021109011243</v>
      </c>
      <c r="B976">
        <f ca="1" t="shared" si="265"/>
        <v>18</v>
      </c>
      <c r="C976">
        <f t="shared" si="266"/>
        <v>466704.9</v>
      </c>
      <c r="D976" s="33">
        <f>D975+(1-D975)*Z$507*G$2*I$2</f>
        <v>0.9999998982736198</v>
      </c>
    </row>
    <row r="977" spans="1:4" ht="13.5">
      <c r="A977">
        <f ca="1" t="shared" si="264"/>
        <v>123.91491275216566</v>
      </c>
      <c r="B977">
        <f ca="1" t="shared" si="265"/>
        <v>17</v>
      </c>
      <c r="C977">
        <f t="shared" si="266"/>
        <v>467699.9</v>
      </c>
      <c r="D977" s="33">
        <f>D976+(1-D976)*Z$507*G$2*I$2</f>
        <v>0.9999999017063034</v>
      </c>
    </row>
    <row r="978" spans="1:4" ht="13.5">
      <c r="A978">
        <f ca="1" t="shared" si="264"/>
        <v>123.93657508384382</v>
      </c>
      <c r="B978">
        <f ca="1" t="shared" si="265"/>
        <v>16</v>
      </c>
      <c r="C978">
        <f t="shared" si="266"/>
        <v>468694.9</v>
      </c>
      <c r="D978" s="33">
        <f>D977+(1-D977)*Z$507*G$2*I$2</f>
        <v>0.9999999050231536</v>
      </c>
    </row>
    <row r="979" spans="1:4" ht="13.5">
      <c r="A979">
        <f ca="1" t="shared" si="264"/>
        <v>123.95936085594361</v>
      </c>
      <c r="B979">
        <f ca="1" t="shared" si="265"/>
        <v>15</v>
      </c>
      <c r="C979">
        <f t="shared" si="266"/>
        <v>469689.9</v>
      </c>
      <c r="D979" s="33">
        <f>D978+(1-D978)*Z$507*G$2*I$2</f>
        <v>0.999999908228079</v>
      </c>
    </row>
    <row r="980" spans="1:4" ht="13.5">
      <c r="A980">
        <f ca="1" t="shared" si="264"/>
        <v>123.96219533426009</v>
      </c>
      <c r="B980">
        <f ca="1" t="shared" si="265"/>
        <v>14</v>
      </c>
      <c r="C980">
        <f t="shared" si="266"/>
        <v>470684.9</v>
      </c>
      <c r="D980" s="33">
        <f>D979+(1-D979)*Z$507*G$2*I$2</f>
        <v>0.9999999113248565</v>
      </c>
    </row>
    <row r="981" spans="1:4" ht="13.5">
      <c r="A981">
        <f ca="1" t="shared" si="264"/>
        <v>123.9944038550107</v>
      </c>
      <c r="B981">
        <f ca="1" t="shared" si="265"/>
        <v>15</v>
      </c>
      <c r="C981">
        <f t="shared" si="266"/>
        <v>471679.9</v>
      </c>
      <c r="D981" s="33">
        <f>D980+(1-D980)*Z$507*G$2*I$2</f>
        <v>0.9999999143171355</v>
      </c>
    </row>
    <row r="982" spans="1:4" ht="13.5">
      <c r="A982">
        <f ca="1" t="shared" si="264"/>
        <v>124.10587501116635</v>
      </c>
      <c r="B982">
        <f ca="1" t="shared" si="265"/>
        <v>16</v>
      </c>
      <c r="C982">
        <f t="shared" si="266"/>
        <v>472674.9</v>
      </c>
      <c r="D982" s="33">
        <f>D981+(1-D981)*Z$507*G$2*I$2</f>
        <v>0.9999999172084423</v>
      </c>
    </row>
    <row r="983" spans="1:4" ht="13.5">
      <c r="A983">
        <f ca="1" t="shared" si="264"/>
        <v>124.11431860316445</v>
      </c>
      <c r="B983">
        <f ca="1" t="shared" si="265"/>
        <v>15</v>
      </c>
      <c r="C983">
        <f t="shared" si="266"/>
        <v>473669.9</v>
      </c>
      <c r="D983" s="33">
        <f>D982+(1-D982)*Z$507*G$2*I$2</f>
        <v>0.999999920002184</v>
      </c>
    </row>
    <row r="984" spans="1:4" ht="13.5">
      <c r="A984">
        <f ca="1" t="shared" si="264"/>
        <v>124.14224712595205</v>
      </c>
      <c r="B984">
        <f ca="1" t="shared" si="265"/>
        <v>14</v>
      </c>
      <c r="C984">
        <f t="shared" si="266"/>
        <v>474664.9</v>
      </c>
      <c r="D984" s="33">
        <f>D983+(1-D983)*Z$507*G$2*I$2</f>
        <v>0.9999999227016528</v>
      </c>
    </row>
    <row r="985" spans="1:4" ht="13.5">
      <c r="A985">
        <f ca="1" t="shared" si="264"/>
        <v>124.15246052043044</v>
      </c>
      <c r="B985">
        <f ca="1" t="shared" si="265"/>
        <v>13</v>
      </c>
      <c r="C985">
        <f t="shared" si="266"/>
        <v>475659.9</v>
      </c>
      <c r="D985" s="33">
        <f>D984+(1-D984)*Z$507*G$2*I$2</f>
        <v>0.99999992531003</v>
      </c>
    </row>
    <row r="986" spans="1:4" ht="13.5">
      <c r="A986">
        <f ca="1" t="shared" si="264"/>
        <v>124.31410554536068</v>
      </c>
      <c r="B986">
        <f ca="1" t="shared" si="265"/>
        <v>12</v>
      </c>
      <c r="C986">
        <f t="shared" si="266"/>
        <v>476654.9</v>
      </c>
      <c r="D986" s="33">
        <f>D985+(1-D985)*Z$507*G$2*I$2</f>
        <v>0.9999999278303894</v>
      </c>
    </row>
    <row r="987" spans="1:4" ht="13.5">
      <c r="A987">
        <f ca="1" t="shared" si="264"/>
        <v>124.34966678923519</v>
      </c>
      <c r="B987">
        <f ca="1" t="shared" si="265"/>
        <v>13</v>
      </c>
      <c r="C987">
        <f t="shared" si="266"/>
        <v>477649.9</v>
      </c>
      <c r="D987" s="33">
        <f>D986+(1-D986)*Z$507*G$2*I$2</f>
        <v>0.999999930265701</v>
      </c>
    </row>
    <row r="988" spans="1:4" ht="13.5">
      <c r="A988">
        <f ca="1" t="shared" si="264"/>
        <v>124.35901152258067</v>
      </c>
      <c r="B988">
        <f ca="1" t="shared" si="265"/>
        <v>14</v>
      </c>
      <c r="C988">
        <f t="shared" si="266"/>
        <v>478644.9</v>
      </c>
      <c r="D988" s="33">
        <f>D987+(1-D987)*Z$507*G$2*I$2</f>
        <v>0.9999999326188348</v>
      </c>
    </row>
    <row r="989" spans="1:4" ht="13.5">
      <c r="A989">
        <f ca="1" t="shared" si="264"/>
        <v>124.86085172998459</v>
      </c>
      <c r="B989">
        <f ca="1" t="shared" si="265"/>
        <v>15</v>
      </c>
      <c r="C989">
        <f t="shared" si="266"/>
        <v>479639.9</v>
      </c>
      <c r="D989" s="33">
        <f>D988+(1-D988)*Z$507*G$2*I$2</f>
        <v>0.9999999348925638</v>
      </c>
    </row>
    <row r="990" spans="1:4" ht="13.5">
      <c r="A990">
        <f ca="1" t="shared" si="264"/>
        <v>124.90682074878643</v>
      </c>
      <c r="B990">
        <f ca="1" t="shared" si="265"/>
        <v>14</v>
      </c>
      <c r="C990">
        <f t="shared" si="266"/>
        <v>480634.9</v>
      </c>
      <c r="D990" s="33">
        <f>D989+(1-D989)*Z$507*G$2*I$2</f>
        <v>0.9999999370895675</v>
      </c>
    </row>
    <row r="991" spans="1:4" ht="13.5">
      <c r="A991">
        <f ca="1" t="shared" si="264"/>
        <v>124.91212969785394</v>
      </c>
      <c r="B991">
        <f ca="1" t="shared" si="265"/>
        <v>15</v>
      </c>
      <c r="C991">
        <f t="shared" si="266"/>
        <v>481629.9</v>
      </c>
      <c r="D991" s="33">
        <f>D990+(1-D990)*Z$507*G$2*I$2</f>
        <v>0.9999999392124348</v>
      </c>
    </row>
    <row r="992" spans="1:4" ht="13.5">
      <c r="A992">
        <f ca="1" t="shared" si="264"/>
        <v>125.19271847135366</v>
      </c>
      <c r="B992">
        <f ca="1" t="shared" si="265"/>
        <v>14</v>
      </c>
      <c r="C992">
        <f t="shared" si="266"/>
        <v>482624.9</v>
      </c>
      <c r="D992" s="33">
        <f>D991+(1-D991)*Z$507*G$2*I$2</f>
        <v>0.9999999412636675</v>
      </c>
    </row>
    <row r="993" spans="1:4" ht="13.5">
      <c r="A993">
        <f ca="1" t="shared" si="264"/>
        <v>125.32435383873151</v>
      </c>
      <c r="B993">
        <f ca="1" t="shared" si="265"/>
        <v>13</v>
      </c>
      <c r="C993">
        <f t="shared" si="266"/>
        <v>483619.9</v>
      </c>
      <c r="D993" s="33">
        <f>D992+(1-D992)*Z$507*G$2*I$2</f>
        <v>0.9999999432456829</v>
      </c>
    </row>
    <row r="994" spans="1:4" ht="13.5">
      <c r="A994">
        <f ca="1" t="shared" si="264"/>
        <v>125.36803177348243</v>
      </c>
      <c r="B994">
        <f ca="1" t="shared" si="265"/>
        <v>14</v>
      </c>
      <c r="C994">
        <f t="shared" si="266"/>
        <v>484614.9</v>
      </c>
      <c r="D994" s="33">
        <f>D993+(1-D993)*Z$507*G$2*I$2</f>
        <v>0.9999999451608166</v>
      </c>
    </row>
    <row r="995" spans="1:4" ht="13.5">
      <c r="A995">
        <f ca="1" t="shared" si="264"/>
        <v>125.37911925063857</v>
      </c>
      <c r="B995">
        <f ca="1" t="shared" si="265"/>
        <v>13</v>
      </c>
      <c r="C995">
        <f t="shared" si="266"/>
        <v>485609.9</v>
      </c>
      <c r="D995" s="33">
        <f>D994+(1-D994)*Z$507*G$2*I$2</f>
        <v>0.9999999470113254</v>
      </c>
    </row>
    <row r="996" spans="1:4" ht="13.5">
      <c r="A996">
        <f ca="1" t="shared" si="264"/>
        <v>125.48142186887799</v>
      </c>
      <c r="B996">
        <f ca="1" t="shared" si="265"/>
        <v>12</v>
      </c>
      <c r="C996">
        <f t="shared" si="266"/>
        <v>486604.9</v>
      </c>
      <c r="D996" s="33">
        <f>D995+(1-D995)*Z$507*G$2*I$2</f>
        <v>0.9999999487993902</v>
      </c>
    </row>
    <row r="997" spans="1:4" ht="13.5">
      <c r="A997">
        <f ca="1" t="shared" si="264"/>
        <v>125.67007332459941</v>
      </c>
      <c r="B997">
        <f ca="1" t="shared" si="265"/>
        <v>13</v>
      </c>
      <c r="C997">
        <f t="shared" si="266"/>
        <v>487599.9</v>
      </c>
      <c r="D997" s="33">
        <f>D996+(1-D996)*Z$507*G$2*I$2</f>
        <v>0.9999999505271181</v>
      </c>
    </row>
    <row r="998" spans="1:4" ht="13.5">
      <c r="A998">
        <f ca="1" t="shared" si="264"/>
        <v>125.71512731140092</v>
      </c>
      <c r="B998">
        <f ca="1" t="shared" si="265"/>
        <v>12</v>
      </c>
      <c r="C998">
        <f t="shared" si="266"/>
        <v>488594.9</v>
      </c>
      <c r="D998" s="33">
        <f>D997+(1-D997)*Z$507*G$2*I$2</f>
        <v>0.9999999521965449</v>
      </c>
    </row>
    <row r="999" spans="1:4" ht="13.5">
      <c r="A999">
        <f ca="1" t="shared" si="264"/>
        <v>125.82186302763576</v>
      </c>
      <c r="B999">
        <f ca="1" t="shared" si="265"/>
        <v>11</v>
      </c>
      <c r="C999">
        <f t="shared" si="266"/>
        <v>489589.9</v>
      </c>
      <c r="D999" s="33">
        <f>D998+(1-D998)*Z$507*G$2*I$2</f>
        <v>0.9999999538096381</v>
      </c>
    </row>
    <row r="1000" spans="1:4" ht="13.5">
      <c r="A1000">
        <f ca="1" t="shared" si="264"/>
        <v>125.91346082643601</v>
      </c>
      <c r="B1000">
        <f ca="1" t="shared" si="265"/>
        <v>12</v>
      </c>
      <c r="C1000">
        <f t="shared" si="266"/>
        <v>490584.9</v>
      </c>
      <c r="D1000" s="33">
        <f>D999+(1-D999)*Z$507*G$2*I$2</f>
        <v>0.9999999553682987</v>
      </c>
    </row>
    <row r="1001" spans="1:4" ht="13.5">
      <c r="A1001">
        <f ca="1" t="shared" si="264"/>
        <v>125.95787142357361</v>
      </c>
      <c r="B1001">
        <f ca="1" t="shared" si="265"/>
        <v>13</v>
      </c>
      <c r="C1001">
        <f t="shared" si="266"/>
        <v>491579.9</v>
      </c>
      <c r="D1001" s="33">
        <f>D1000+(1-D1000)*Z$507*G$2*I$2</f>
        <v>0.9999999568743634</v>
      </c>
    </row>
    <row r="1002" spans="1:4" ht="13.5">
      <c r="A1002">
        <f ca="1" t="shared" si="264"/>
        <v>126.04483556045872</v>
      </c>
      <c r="B1002">
        <f ca="1" t="shared" si="265"/>
        <v>12</v>
      </c>
      <c r="C1002">
        <f t="shared" si="266"/>
        <v>492574.9</v>
      </c>
      <c r="D1002" s="33">
        <f>D1001+(1-D1001)*Z$507*G$2*I$2</f>
        <v>0.999999958329607</v>
      </c>
    </row>
    <row r="1003" spans="1:4" ht="13.5">
      <c r="A1003">
        <f ca="1" t="shared" si="264"/>
        <v>126.12528320441695</v>
      </c>
      <c r="B1003">
        <f ca="1" t="shared" si="265"/>
        <v>13</v>
      </c>
      <c r="C1003">
        <f t="shared" si="266"/>
        <v>493569.9</v>
      </c>
      <c r="D1003" s="33">
        <f>D1002+(1-D1002)*Z$507*G$2*I$2</f>
        <v>0.9999999597357444</v>
      </c>
    </row>
    <row r="1004" spans="1:4" ht="13.5">
      <c r="A1004">
        <f ca="1" t="shared" si="264"/>
        <v>126.4842959179482</v>
      </c>
      <c r="B1004">
        <f ca="1" t="shared" si="265"/>
        <v>14</v>
      </c>
      <c r="C1004">
        <f t="shared" si="266"/>
        <v>494564.9</v>
      </c>
      <c r="D1004" s="33">
        <f>D1003+(1-D1003)*Z$507*G$2*I$2</f>
        <v>0.9999999610944328</v>
      </c>
    </row>
    <row r="1005" spans="1:4" ht="13.5">
      <c r="A1005">
        <f ca="1" t="shared" si="264"/>
        <v>126.50941436340082</v>
      </c>
      <c r="B1005">
        <f ca="1" t="shared" si="265"/>
        <v>13</v>
      </c>
      <c r="C1005">
        <f t="shared" si="266"/>
        <v>495559.9</v>
      </c>
      <c r="D1005" s="33">
        <f>D1004+(1-D1004)*Z$507*G$2*I$2</f>
        <v>0.9999999624072732</v>
      </c>
    </row>
    <row r="1006" spans="1:4" ht="13.5">
      <c r="A1006">
        <f ca="1" t="shared" si="264"/>
        <v>126.5780804352199</v>
      </c>
      <c r="B1006">
        <f ca="1" t="shared" si="265"/>
        <v>14</v>
      </c>
      <c r="C1006">
        <f t="shared" si="266"/>
        <v>496554.9</v>
      </c>
      <c r="D1006" s="33">
        <f>D1005+(1-D1005)*Z$507*G$2*I$2</f>
        <v>0.9999999636758128</v>
      </c>
    </row>
    <row r="1007" spans="1:4" ht="13.5">
      <c r="A1007">
        <f ca="1" t="shared" si="264"/>
        <v>126.57904850260945</v>
      </c>
      <c r="B1007">
        <f ca="1" t="shared" si="265"/>
        <v>15</v>
      </c>
      <c r="C1007">
        <f t="shared" si="266"/>
        <v>497549.9</v>
      </c>
      <c r="D1007" s="33">
        <f>D1006+(1-D1006)*Z$507*G$2*I$2</f>
        <v>0.9999999649015464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Shigeki Masunaga</dc:creator>
  <cp:keywords/>
  <dc:description/>
  <cp:lastModifiedBy>hiro</cp:lastModifiedBy>
  <dcterms:created xsi:type="dcterms:W3CDTF">2000-09-20T11:37:19Z</dcterms:created>
  <dcterms:modified xsi:type="dcterms:W3CDTF">2010-12-17T07:25:40Z</dcterms:modified>
  <cp:category/>
  <cp:version/>
  <cp:contentType/>
  <cp:contentStatus/>
</cp:coreProperties>
</file>