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matuda\hymatsuda Dropbox\松田裕之\未決\"/>
    </mc:Choice>
  </mc:AlternateContent>
  <bookViews>
    <workbookView xWindow="0" yWindow="0" windowWidth="18024" windowHeight="9312"/>
  </bookViews>
  <sheets>
    <sheet name="密度依存性検出" sheetId="1" r:id="rId1"/>
  </sheets>
  <calcPr calcId="162913"/>
</workbook>
</file>

<file path=xl/calcChain.xml><?xml version="1.0" encoding="utf-8"?>
<calcChain xmlns="http://schemas.openxmlformats.org/spreadsheetml/2006/main">
  <c r="J206" i="1" l="1"/>
  <c r="F206" i="1"/>
  <c r="B206" i="1"/>
  <c r="J205" i="1"/>
  <c r="F205" i="1"/>
  <c r="B205" i="1"/>
  <c r="J204" i="1"/>
  <c r="F204" i="1"/>
  <c r="B204" i="1"/>
  <c r="J203" i="1"/>
  <c r="F203" i="1"/>
  <c r="B203" i="1"/>
  <c r="J202" i="1"/>
  <c r="F202" i="1"/>
  <c r="B202" i="1"/>
  <c r="J201" i="1"/>
  <c r="F201" i="1"/>
  <c r="B201" i="1"/>
  <c r="J200" i="1"/>
  <c r="F200" i="1"/>
  <c r="B200" i="1"/>
  <c r="J199" i="1"/>
  <c r="F199" i="1"/>
  <c r="B199" i="1"/>
  <c r="J198" i="1"/>
  <c r="F198" i="1"/>
  <c r="B198" i="1"/>
  <c r="J197" i="1"/>
  <c r="F197" i="1"/>
  <c r="B197" i="1"/>
  <c r="J196" i="1"/>
  <c r="F196" i="1"/>
  <c r="B196" i="1"/>
  <c r="J195" i="1"/>
  <c r="F195" i="1"/>
  <c r="B195" i="1"/>
  <c r="J194" i="1"/>
  <c r="F194" i="1"/>
  <c r="B194" i="1"/>
  <c r="J193" i="1"/>
  <c r="F193" i="1"/>
  <c r="B193" i="1"/>
  <c r="J192" i="1"/>
  <c r="F192" i="1"/>
  <c r="B192" i="1"/>
  <c r="J191" i="1"/>
  <c r="F191" i="1"/>
  <c r="B191" i="1"/>
  <c r="J190" i="1"/>
  <c r="F190" i="1"/>
  <c r="B190" i="1"/>
  <c r="J189" i="1"/>
  <c r="F189" i="1"/>
  <c r="B189" i="1"/>
  <c r="J188" i="1"/>
  <c r="F188" i="1"/>
  <c r="B188" i="1"/>
  <c r="J187" i="1"/>
  <c r="F187" i="1"/>
  <c r="B187" i="1"/>
  <c r="J186" i="1"/>
  <c r="F186" i="1"/>
  <c r="B186" i="1"/>
  <c r="J185" i="1"/>
  <c r="F185" i="1"/>
  <c r="B185" i="1"/>
  <c r="J184" i="1"/>
  <c r="F184" i="1"/>
  <c r="B184" i="1"/>
  <c r="J183" i="1"/>
  <c r="F183" i="1"/>
  <c r="B183" i="1"/>
  <c r="J182" i="1"/>
  <c r="F182" i="1"/>
  <c r="B182" i="1"/>
  <c r="J181" i="1"/>
  <c r="F181" i="1"/>
  <c r="B181" i="1"/>
  <c r="J180" i="1"/>
  <c r="F180" i="1"/>
  <c r="B180" i="1"/>
  <c r="J179" i="1"/>
  <c r="F179" i="1"/>
  <c r="B179" i="1"/>
  <c r="J178" i="1"/>
  <c r="F178" i="1"/>
  <c r="B178" i="1"/>
  <c r="J177" i="1"/>
  <c r="F177" i="1"/>
  <c r="B177" i="1"/>
  <c r="J176" i="1"/>
  <c r="F176" i="1"/>
  <c r="B176" i="1"/>
  <c r="J175" i="1"/>
  <c r="F175" i="1"/>
  <c r="B175" i="1"/>
  <c r="J174" i="1"/>
  <c r="F174" i="1"/>
  <c r="B174" i="1"/>
  <c r="J173" i="1"/>
  <c r="F173" i="1"/>
  <c r="B173" i="1"/>
  <c r="J172" i="1"/>
  <c r="F172" i="1"/>
  <c r="B172" i="1"/>
  <c r="J171" i="1"/>
  <c r="F171" i="1"/>
  <c r="B171" i="1"/>
  <c r="J170" i="1"/>
  <c r="F170" i="1"/>
  <c r="B170" i="1"/>
  <c r="J169" i="1"/>
  <c r="F169" i="1"/>
  <c r="B169" i="1"/>
  <c r="J168" i="1"/>
  <c r="F168" i="1"/>
  <c r="B168" i="1"/>
  <c r="J167" i="1"/>
  <c r="F167" i="1"/>
  <c r="B167" i="1"/>
  <c r="J166" i="1"/>
  <c r="F166" i="1"/>
  <c r="B166" i="1"/>
  <c r="J165" i="1"/>
  <c r="F165" i="1"/>
  <c r="B165" i="1"/>
  <c r="J164" i="1"/>
  <c r="F164" i="1"/>
  <c r="B164" i="1"/>
  <c r="J163" i="1"/>
  <c r="F163" i="1"/>
  <c r="B163" i="1"/>
  <c r="J162" i="1"/>
  <c r="F162" i="1"/>
  <c r="B162" i="1"/>
  <c r="J161" i="1"/>
  <c r="F161" i="1"/>
  <c r="B161" i="1"/>
  <c r="J160" i="1"/>
  <c r="F160" i="1"/>
  <c r="B160" i="1"/>
  <c r="J159" i="1"/>
  <c r="F159" i="1"/>
  <c r="B159" i="1"/>
  <c r="J158" i="1"/>
  <c r="F158" i="1"/>
  <c r="B158" i="1"/>
  <c r="J157" i="1"/>
  <c r="F157" i="1"/>
  <c r="B157" i="1"/>
  <c r="J156" i="1"/>
  <c r="F156" i="1"/>
  <c r="B156" i="1"/>
  <c r="J155" i="1"/>
  <c r="F155" i="1"/>
  <c r="B155" i="1"/>
  <c r="J154" i="1"/>
  <c r="F154" i="1"/>
  <c r="B154" i="1"/>
  <c r="J153" i="1"/>
  <c r="F153" i="1"/>
  <c r="B153" i="1"/>
  <c r="J152" i="1"/>
  <c r="F152" i="1"/>
  <c r="B152" i="1"/>
  <c r="J151" i="1"/>
  <c r="F151" i="1"/>
  <c r="B151" i="1"/>
  <c r="J150" i="1"/>
  <c r="F150" i="1"/>
  <c r="B150" i="1"/>
  <c r="J149" i="1"/>
  <c r="F149" i="1"/>
  <c r="B149" i="1"/>
  <c r="J148" i="1"/>
  <c r="F148" i="1"/>
  <c r="B148" i="1"/>
  <c r="J147" i="1"/>
  <c r="F147" i="1"/>
  <c r="B147" i="1"/>
  <c r="J146" i="1"/>
  <c r="F146" i="1"/>
  <c r="B146" i="1"/>
  <c r="J145" i="1"/>
  <c r="F145" i="1"/>
  <c r="B145" i="1"/>
  <c r="J144" i="1"/>
  <c r="F144" i="1"/>
  <c r="B144" i="1"/>
  <c r="J143" i="1"/>
  <c r="F143" i="1"/>
  <c r="B143" i="1"/>
  <c r="J142" i="1"/>
  <c r="F142" i="1"/>
  <c r="B142" i="1"/>
  <c r="J141" i="1"/>
  <c r="F141" i="1"/>
  <c r="B141" i="1"/>
  <c r="J140" i="1"/>
  <c r="F140" i="1"/>
  <c r="B140" i="1"/>
  <c r="J139" i="1"/>
  <c r="F139" i="1"/>
  <c r="B139" i="1"/>
  <c r="J138" i="1"/>
  <c r="F138" i="1"/>
  <c r="B138" i="1"/>
  <c r="J137" i="1"/>
  <c r="F137" i="1"/>
  <c r="B137" i="1"/>
  <c r="J136" i="1"/>
  <c r="F136" i="1"/>
  <c r="B136" i="1"/>
  <c r="J135" i="1"/>
  <c r="F135" i="1"/>
  <c r="B135" i="1"/>
  <c r="J134" i="1"/>
  <c r="F134" i="1"/>
  <c r="B134" i="1"/>
  <c r="J133" i="1"/>
  <c r="F133" i="1"/>
  <c r="B133" i="1"/>
  <c r="J132" i="1"/>
  <c r="F132" i="1"/>
  <c r="B132" i="1"/>
  <c r="J131" i="1"/>
  <c r="F131" i="1"/>
  <c r="B131" i="1"/>
  <c r="J130" i="1"/>
  <c r="F130" i="1"/>
  <c r="B130" i="1"/>
  <c r="J129" i="1"/>
  <c r="F129" i="1"/>
  <c r="B129" i="1"/>
  <c r="J128" i="1"/>
  <c r="F128" i="1"/>
  <c r="B128" i="1"/>
  <c r="J127" i="1"/>
  <c r="F127" i="1"/>
  <c r="B127" i="1"/>
  <c r="J126" i="1"/>
  <c r="F126" i="1"/>
  <c r="B126" i="1"/>
  <c r="J125" i="1"/>
  <c r="F125" i="1"/>
  <c r="B125" i="1"/>
  <c r="J124" i="1"/>
  <c r="F124" i="1"/>
  <c r="B124" i="1"/>
  <c r="J123" i="1"/>
  <c r="F123" i="1"/>
  <c r="B123" i="1"/>
  <c r="J122" i="1"/>
  <c r="F122" i="1"/>
  <c r="B122" i="1"/>
  <c r="J121" i="1"/>
  <c r="F121" i="1"/>
  <c r="B121" i="1"/>
  <c r="J120" i="1"/>
  <c r="F120" i="1"/>
  <c r="B120" i="1"/>
  <c r="J119" i="1"/>
  <c r="F119" i="1"/>
  <c r="B119" i="1"/>
  <c r="J118" i="1"/>
  <c r="F118" i="1"/>
  <c r="B118" i="1"/>
  <c r="J117" i="1"/>
  <c r="F117" i="1"/>
  <c r="B117" i="1"/>
  <c r="J116" i="1"/>
  <c r="F116" i="1"/>
  <c r="B116" i="1"/>
  <c r="J115" i="1"/>
  <c r="F115" i="1"/>
  <c r="B115" i="1"/>
  <c r="J114" i="1"/>
  <c r="F114" i="1"/>
  <c r="B114" i="1"/>
  <c r="J113" i="1"/>
  <c r="F113" i="1"/>
  <c r="B113" i="1"/>
  <c r="J112" i="1"/>
  <c r="F112" i="1"/>
  <c r="B112" i="1"/>
  <c r="J111" i="1"/>
  <c r="F111" i="1"/>
  <c r="B111" i="1"/>
  <c r="J110" i="1"/>
  <c r="F110" i="1"/>
  <c r="B110" i="1"/>
  <c r="J109" i="1"/>
  <c r="F109" i="1"/>
  <c r="B109" i="1"/>
  <c r="J108" i="1"/>
  <c r="F108" i="1"/>
  <c r="B108" i="1"/>
  <c r="J107" i="1"/>
  <c r="F107" i="1"/>
  <c r="B107" i="1"/>
  <c r="J106" i="1"/>
  <c r="F106" i="1"/>
  <c r="B106" i="1"/>
  <c r="J105" i="1"/>
  <c r="F105" i="1"/>
  <c r="B105" i="1"/>
  <c r="J104" i="1"/>
  <c r="F104" i="1"/>
  <c r="B104" i="1"/>
  <c r="J103" i="1"/>
  <c r="F103" i="1"/>
  <c r="B103" i="1"/>
  <c r="J102" i="1"/>
  <c r="F102" i="1"/>
  <c r="B102" i="1"/>
  <c r="J101" i="1"/>
  <c r="F101" i="1"/>
  <c r="B101" i="1"/>
  <c r="J100" i="1"/>
  <c r="F100" i="1"/>
  <c r="B100" i="1"/>
  <c r="J99" i="1"/>
  <c r="F99" i="1"/>
  <c r="B99" i="1"/>
  <c r="J98" i="1"/>
  <c r="F98" i="1"/>
  <c r="B98" i="1"/>
  <c r="J97" i="1"/>
  <c r="F97" i="1"/>
  <c r="B97" i="1"/>
  <c r="J96" i="1"/>
  <c r="F96" i="1"/>
  <c r="B96" i="1"/>
  <c r="J95" i="1"/>
  <c r="F95" i="1"/>
  <c r="B95" i="1"/>
  <c r="J94" i="1"/>
  <c r="F94" i="1"/>
  <c r="B94" i="1"/>
  <c r="J93" i="1"/>
  <c r="F93" i="1"/>
  <c r="B93" i="1"/>
  <c r="J92" i="1"/>
  <c r="F92" i="1"/>
  <c r="B92" i="1"/>
  <c r="J91" i="1"/>
  <c r="F91" i="1"/>
  <c r="B91" i="1"/>
  <c r="J90" i="1"/>
  <c r="F90" i="1"/>
  <c r="B90" i="1"/>
  <c r="J89" i="1"/>
  <c r="F89" i="1"/>
  <c r="B89" i="1"/>
  <c r="J88" i="1"/>
  <c r="F88" i="1"/>
  <c r="B88" i="1"/>
  <c r="J87" i="1"/>
  <c r="F87" i="1"/>
  <c r="B87" i="1"/>
  <c r="J86" i="1"/>
  <c r="F86" i="1"/>
  <c r="B86" i="1"/>
  <c r="J85" i="1"/>
  <c r="F85" i="1"/>
  <c r="B85" i="1"/>
  <c r="J84" i="1"/>
  <c r="F84" i="1"/>
  <c r="B84" i="1"/>
  <c r="J83" i="1"/>
  <c r="F83" i="1"/>
  <c r="B83" i="1"/>
  <c r="J82" i="1"/>
  <c r="F82" i="1"/>
  <c r="B82" i="1"/>
  <c r="J81" i="1"/>
  <c r="F81" i="1"/>
  <c r="B81" i="1"/>
  <c r="J80" i="1"/>
  <c r="F80" i="1"/>
  <c r="B80" i="1"/>
  <c r="J79" i="1"/>
  <c r="F79" i="1"/>
  <c r="B79" i="1"/>
  <c r="J78" i="1"/>
  <c r="F78" i="1"/>
  <c r="B78" i="1"/>
  <c r="J77" i="1"/>
  <c r="F77" i="1"/>
  <c r="B77" i="1"/>
  <c r="J76" i="1"/>
  <c r="F76" i="1"/>
  <c r="B76" i="1"/>
  <c r="J75" i="1"/>
  <c r="F75" i="1"/>
  <c r="B75" i="1"/>
  <c r="J74" i="1"/>
  <c r="F74" i="1"/>
  <c r="B74" i="1"/>
  <c r="J73" i="1"/>
  <c r="F73" i="1"/>
  <c r="B73" i="1"/>
  <c r="J72" i="1"/>
  <c r="F72" i="1"/>
  <c r="B72" i="1"/>
  <c r="J71" i="1"/>
  <c r="F71" i="1"/>
  <c r="B71" i="1"/>
  <c r="J70" i="1"/>
  <c r="F70" i="1"/>
  <c r="B70" i="1"/>
  <c r="J69" i="1"/>
  <c r="F69" i="1"/>
  <c r="B69" i="1"/>
  <c r="J68" i="1"/>
  <c r="F68" i="1"/>
  <c r="B68" i="1"/>
  <c r="J67" i="1"/>
  <c r="F67" i="1"/>
  <c r="B67" i="1"/>
  <c r="J66" i="1"/>
  <c r="F66" i="1"/>
  <c r="B66" i="1"/>
  <c r="J65" i="1"/>
  <c r="F65" i="1"/>
  <c r="B65" i="1"/>
  <c r="J64" i="1"/>
  <c r="F64" i="1"/>
  <c r="B64" i="1"/>
  <c r="J63" i="1"/>
  <c r="F63" i="1"/>
  <c r="B63" i="1"/>
  <c r="J62" i="1"/>
  <c r="F62" i="1"/>
  <c r="B62" i="1"/>
  <c r="J61" i="1"/>
  <c r="F61" i="1"/>
  <c r="B61" i="1"/>
  <c r="J60" i="1"/>
  <c r="F60" i="1"/>
  <c r="B60" i="1"/>
  <c r="J59" i="1"/>
  <c r="F59" i="1"/>
  <c r="B59" i="1"/>
  <c r="J58" i="1"/>
  <c r="F58" i="1"/>
  <c r="B58" i="1"/>
  <c r="J57" i="1"/>
  <c r="F57" i="1"/>
  <c r="B57" i="1"/>
  <c r="J56" i="1"/>
  <c r="F56" i="1"/>
  <c r="B56" i="1"/>
  <c r="J55" i="1"/>
  <c r="F55" i="1"/>
  <c r="B55" i="1"/>
  <c r="J54" i="1"/>
  <c r="F54" i="1"/>
  <c r="B54" i="1"/>
  <c r="J53" i="1"/>
  <c r="F53" i="1"/>
  <c r="B53" i="1"/>
  <c r="J52" i="1"/>
  <c r="F52" i="1"/>
  <c r="B52" i="1"/>
  <c r="J51" i="1"/>
  <c r="F51" i="1"/>
  <c r="B51" i="1"/>
  <c r="J50" i="1"/>
  <c r="F50" i="1"/>
  <c r="B50" i="1"/>
  <c r="J49" i="1"/>
  <c r="F49" i="1"/>
  <c r="B49" i="1"/>
  <c r="J48" i="1"/>
  <c r="F48" i="1"/>
  <c r="B48" i="1"/>
  <c r="J47" i="1"/>
  <c r="F47" i="1"/>
  <c r="B47" i="1"/>
  <c r="J46" i="1"/>
  <c r="F46" i="1"/>
  <c r="B46" i="1"/>
  <c r="J45" i="1"/>
  <c r="F45" i="1"/>
  <c r="B45" i="1"/>
  <c r="J44" i="1"/>
  <c r="F44" i="1"/>
  <c r="B44" i="1"/>
  <c r="J43" i="1"/>
  <c r="F43" i="1"/>
  <c r="B43" i="1"/>
  <c r="J42" i="1"/>
  <c r="F42" i="1"/>
  <c r="B42" i="1"/>
  <c r="J41" i="1"/>
  <c r="F41" i="1"/>
  <c r="B41" i="1"/>
  <c r="J40" i="1"/>
  <c r="F40" i="1"/>
  <c r="B40" i="1"/>
  <c r="J39" i="1"/>
  <c r="F39" i="1"/>
  <c r="B39" i="1"/>
  <c r="J38" i="1"/>
  <c r="F38" i="1"/>
  <c r="B38" i="1"/>
  <c r="J37" i="1"/>
  <c r="F37" i="1"/>
  <c r="B37" i="1"/>
  <c r="J36" i="1"/>
  <c r="F36" i="1"/>
  <c r="B36" i="1"/>
  <c r="J35" i="1"/>
  <c r="F35" i="1"/>
  <c r="B35" i="1"/>
  <c r="J34" i="1"/>
  <c r="F34" i="1"/>
  <c r="B34" i="1"/>
  <c r="J33" i="1"/>
  <c r="F33" i="1"/>
  <c r="B33" i="1"/>
  <c r="J32" i="1"/>
  <c r="F32" i="1"/>
  <c r="B32" i="1"/>
  <c r="J31" i="1"/>
  <c r="F31" i="1"/>
  <c r="B31" i="1"/>
  <c r="J30" i="1"/>
  <c r="F30" i="1"/>
  <c r="B30" i="1"/>
  <c r="J29" i="1"/>
  <c r="F29" i="1"/>
  <c r="B29" i="1"/>
  <c r="J28" i="1"/>
  <c r="F28" i="1"/>
  <c r="B28" i="1"/>
  <c r="J27" i="1"/>
  <c r="F27" i="1"/>
  <c r="B27" i="1"/>
  <c r="J26" i="1"/>
  <c r="F26" i="1"/>
  <c r="B26" i="1"/>
  <c r="J25" i="1"/>
  <c r="F25" i="1"/>
  <c r="B25" i="1"/>
  <c r="J24" i="1"/>
  <c r="F24" i="1"/>
  <c r="B24" i="1"/>
  <c r="J23" i="1"/>
  <c r="F23" i="1"/>
  <c r="B23" i="1"/>
  <c r="J22" i="1"/>
  <c r="F22" i="1"/>
  <c r="B22" i="1"/>
  <c r="J21" i="1"/>
  <c r="F21" i="1"/>
  <c r="B21" i="1"/>
  <c r="J20" i="1"/>
  <c r="F20" i="1"/>
  <c r="B20" i="1"/>
  <c r="J19" i="1"/>
  <c r="F19" i="1"/>
  <c r="B19" i="1"/>
  <c r="J18" i="1"/>
  <c r="F18" i="1"/>
  <c r="B18" i="1"/>
  <c r="J17" i="1"/>
  <c r="F17" i="1"/>
  <c r="B17" i="1"/>
  <c r="J16" i="1"/>
  <c r="F16" i="1"/>
  <c r="B16" i="1"/>
  <c r="J15" i="1"/>
  <c r="F15" i="1"/>
  <c r="B15" i="1"/>
  <c r="J14" i="1"/>
  <c r="F14" i="1"/>
  <c r="B14" i="1"/>
  <c r="J13" i="1"/>
  <c r="F13" i="1"/>
  <c r="B13" i="1"/>
  <c r="J12" i="1"/>
  <c r="F12" i="1"/>
  <c r="B12" i="1"/>
  <c r="J11" i="1"/>
  <c r="F11" i="1"/>
  <c r="B11" i="1"/>
  <c r="J10" i="1"/>
  <c r="F10" i="1"/>
  <c r="B10" i="1"/>
  <c r="J9" i="1"/>
  <c r="F9" i="1"/>
  <c r="B9" i="1"/>
  <c r="J8" i="1"/>
  <c r="J7" i="1"/>
  <c r="C7" i="1"/>
  <c r="F4" i="1" l="1"/>
  <c r="B8" i="1"/>
  <c r="B7" i="1"/>
  <c r="L7" i="1"/>
  <c r="F207" i="1"/>
  <c r="F8" i="1"/>
  <c r="I8" i="1" s="1"/>
  <c r="F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I13" i="1" l="1"/>
  <c r="I20" i="1"/>
  <c r="I205" i="1"/>
  <c r="I201" i="1"/>
  <c r="I197" i="1"/>
  <c r="I193" i="1"/>
  <c r="I189" i="1"/>
  <c r="I185" i="1"/>
  <c r="I181" i="1"/>
  <c r="I177" i="1"/>
  <c r="I173" i="1"/>
  <c r="I169" i="1"/>
  <c r="I165" i="1"/>
  <c r="I161" i="1"/>
  <c r="I157" i="1"/>
  <c r="I153" i="1"/>
  <c r="I149" i="1"/>
  <c r="I145" i="1"/>
  <c r="I141" i="1"/>
  <c r="I137" i="1"/>
  <c r="I133" i="1"/>
  <c r="I129" i="1"/>
  <c r="I125" i="1"/>
  <c r="I121" i="1"/>
  <c r="I117" i="1"/>
  <c r="I113" i="1"/>
  <c r="I109" i="1"/>
  <c r="I105" i="1"/>
  <c r="I101" i="1"/>
  <c r="I97" i="1"/>
  <c r="I93" i="1"/>
  <c r="I89" i="1"/>
  <c r="I85" i="1"/>
  <c r="I81" i="1"/>
  <c r="I77" i="1"/>
  <c r="I73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9" i="1"/>
  <c r="I28" i="1"/>
  <c r="I16" i="1"/>
  <c r="I182" i="1"/>
  <c r="I178" i="1"/>
  <c r="I174" i="1"/>
  <c r="I170" i="1"/>
  <c r="I166" i="1"/>
  <c r="I162" i="1"/>
  <c r="I158" i="1"/>
  <c r="I154" i="1"/>
  <c r="I150" i="1"/>
  <c r="I146" i="1"/>
  <c r="I142" i="1"/>
  <c r="I138" i="1"/>
  <c r="I134" i="1"/>
  <c r="I130" i="1"/>
  <c r="I126" i="1"/>
  <c r="I122" i="1"/>
  <c r="I118" i="1"/>
  <c r="I114" i="1"/>
  <c r="I110" i="1"/>
  <c r="I106" i="1"/>
  <c r="I102" i="1"/>
  <c r="I98" i="1"/>
  <c r="I94" i="1"/>
  <c r="I90" i="1"/>
  <c r="I86" i="1"/>
  <c r="I82" i="1"/>
  <c r="I78" i="1"/>
  <c r="I74" i="1"/>
  <c r="I70" i="1"/>
  <c r="I66" i="1"/>
  <c r="I62" i="1"/>
  <c r="I58" i="1"/>
  <c r="I52" i="1"/>
  <c r="I48" i="1"/>
  <c r="I44" i="1"/>
  <c r="I40" i="1"/>
  <c r="I36" i="1"/>
  <c r="I32" i="1"/>
  <c r="I24" i="1"/>
  <c r="I12" i="1"/>
  <c r="I203" i="1"/>
  <c r="I199" i="1"/>
  <c r="I195" i="1"/>
  <c r="I191" i="1"/>
  <c r="I187" i="1"/>
  <c r="I19" i="1"/>
  <c r="I15" i="1"/>
  <c r="I11" i="1"/>
  <c r="I206" i="1"/>
  <c r="I180" i="1"/>
  <c r="I152" i="1"/>
  <c r="I120" i="1"/>
  <c r="I88" i="1"/>
  <c r="I87" i="1"/>
  <c r="I27" i="1"/>
  <c r="I171" i="1"/>
  <c r="I155" i="1"/>
  <c r="I139" i="1"/>
  <c r="I123" i="1"/>
  <c r="I107" i="1"/>
  <c r="I79" i="1"/>
  <c r="I202" i="1"/>
  <c r="I186" i="1"/>
  <c r="I42" i="1"/>
  <c r="I26" i="1"/>
  <c r="I10" i="1"/>
  <c r="I35" i="1"/>
  <c r="I176" i="1"/>
  <c r="I140" i="1"/>
  <c r="I108" i="1"/>
  <c r="I76" i="1"/>
  <c r="I91" i="1"/>
  <c r="I23" i="1"/>
  <c r="I188" i="1"/>
  <c r="I160" i="1"/>
  <c r="I128" i="1"/>
  <c r="I96" i="1"/>
  <c r="I60" i="1"/>
  <c r="I43" i="1"/>
  <c r="I175" i="1"/>
  <c r="I159" i="1"/>
  <c r="I143" i="1"/>
  <c r="I127" i="1"/>
  <c r="I111" i="1"/>
  <c r="I95" i="1"/>
  <c r="I31" i="1"/>
  <c r="I190" i="1"/>
  <c r="I46" i="1"/>
  <c r="I30" i="1"/>
  <c r="I14" i="1"/>
  <c r="I51" i="1"/>
  <c r="I184" i="1"/>
  <c r="I148" i="1"/>
  <c r="I116" i="1"/>
  <c r="I84" i="1"/>
  <c r="I56" i="1"/>
  <c r="I39" i="1"/>
  <c r="I196" i="1"/>
  <c r="I168" i="1"/>
  <c r="I132" i="1"/>
  <c r="I104" i="1"/>
  <c r="I72" i="1"/>
  <c r="I59" i="1"/>
  <c r="I179" i="1"/>
  <c r="I163" i="1"/>
  <c r="I147" i="1"/>
  <c r="I131" i="1"/>
  <c r="I115" i="1"/>
  <c r="I99" i="1"/>
  <c r="I47" i="1"/>
  <c r="I194" i="1"/>
  <c r="I50" i="1"/>
  <c r="I34" i="1"/>
  <c r="I18" i="1"/>
  <c r="I67" i="1"/>
  <c r="I192" i="1"/>
  <c r="I156" i="1"/>
  <c r="I124" i="1"/>
  <c r="I92" i="1"/>
  <c r="I64" i="1"/>
  <c r="I55" i="1"/>
  <c r="I204" i="1"/>
  <c r="I172" i="1"/>
  <c r="I144" i="1"/>
  <c r="I112" i="1"/>
  <c r="I80" i="1"/>
  <c r="I75" i="1"/>
  <c r="I183" i="1"/>
  <c r="I167" i="1"/>
  <c r="I151" i="1"/>
  <c r="I135" i="1"/>
  <c r="I119" i="1"/>
  <c r="I103" i="1"/>
  <c r="I63" i="1"/>
  <c r="I198" i="1"/>
  <c r="I54" i="1"/>
  <c r="I38" i="1"/>
  <c r="I22" i="1"/>
  <c r="I83" i="1"/>
  <c r="I200" i="1"/>
  <c r="I164" i="1"/>
  <c r="I136" i="1"/>
  <c r="I100" i="1"/>
  <c r="I68" i="1"/>
  <c r="I71" i="1"/>
  <c r="C8" i="1"/>
  <c r="I7" i="1"/>
  <c r="C9" i="1" l="1"/>
  <c r="C10" i="1" s="1"/>
  <c r="K7" i="1"/>
  <c r="K202" i="1"/>
  <c r="K198" i="1"/>
  <c r="K194" i="1"/>
  <c r="K190" i="1"/>
  <c r="K186" i="1"/>
  <c r="K182" i="1"/>
  <c r="K178" i="1"/>
  <c r="K174" i="1"/>
  <c r="K170" i="1"/>
  <c r="K166" i="1"/>
  <c r="K162" i="1"/>
  <c r="K158" i="1"/>
  <c r="K154" i="1"/>
  <c r="K150" i="1"/>
  <c r="K146" i="1"/>
  <c r="K142" i="1"/>
  <c r="K138" i="1"/>
  <c r="K134" i="1"/>
  <c r="K130" i="1"/>
  <c r="K126" i="1"/>
  <c r="K122" i="1"/>
  <c r="K118" i="1"/>
  <c r="K114" i="1"/>
  <c r="K110" i="1"/>
  <c r="K106" i="1"/>
  <c r="K102" i="1"/>
  <c r="K98" i="1"/>
  <c r="K94" i="1"/>
  <c r="K90" i="1"/>
  <c r="K86" i="1"/>
  <c r="K82" i="1"/>
  <c r="K78" i="1"/>
  <c r="K74" i="1"/>
  <c r="K70" i="1"/>
  <c r="K66" i="1"/>
  <c r="K62" i="1"/>
  <c r="K58" i="1"/>
  <c r="K53" i="1"/>
  <c r="K49" i="1"/>
  <c r="K45" i="1"/>
  <c r="K41" i="1"/>
  <c r="K37" i="1"/>
  <c r="K33" i="1"/>
  <c r="K29" i="1"/>
  <c r="K25" i="1"/>
  <c r="K21" i="1"/>
  <c r="K17" i="1"/>
  <c r="K13" i="1"/>
  <c r="K9" i="1"/>
  <c r="K12" i="1"/>
  <c r="K19" i="1"/>
  <c r="K203" i="1"/>
  <c r="K199" i="1"/>
  <c r="K195" i="1"/>
  <c r="K191" i="1"/>
  <c r="K187" i="1"/>
  <c r="K183" i="1"/>
  <c r="K179" i="1"/>
  <c r="K175" i="1"/>
  <c r="K171" i="1"/>
  <c r="K167" i="1"/>
  <c r="K163" i="1"/>
  <c r="K159" i="1"/>
  <c r="K155" i="1"/>
  <c r="K151" i="1"/>
  <c r="K147" i="1"/>
  <c r="K143" i="1"/>
  <c r="K139" i="1"/>
  <c r="K135" i="1"/>
  <c r="K131" i="1"/>
  <c r="K127" i="1"/>
  <c r="K123" i="1"/>
  <c r="K119" i="1"/>
  <c r="K115" i="1"/>
  <c r="K111" i="1"/>
  <c r="K107" i="1"/>
  <c r="K103" i="1"/>
  <c r="K99" i="1"/>
  <c r="K95" i="1"/>
  <c r="K91" i="1"/>
  <c r="K87" i="1"/>
  <c r="K83" i="1"/>
  <c r="K79" i="1"/>
  <c r="K75" i="1"/>
  <c r="K71" i="1"/>
  <c r="K67" i="1"/>
  <c r="K63" i="1"/>
  <c r="K59" i="1"/>
  <c r="K55" i="1"/>
  <c r="K52" i="1"/>
  <c r="K48" i="1"/>
  <c r="K44" i="1"/>
  <c r="K40" i="1"/>
  <c r="K36" i="1"/>
  <c r="K32" i="1"/>
  <c r="K28" i="1"/>
  <c r="K24" i="1"/>
  <c r="K20" i="1"/>
  <c r="K16" i="1"/>
  <c r="K27" i="1"/>
  <c r="K15" i="1"/>
  <c r="K204" i="1"/>
  <c r="K200" i="1"/>
  <c r="K196" i="1"/>
  <c r="K192" i="1"/>
  <c r="K188" i="1"/>
  <c r="K184" i="1"/>
  <c r="K180" i="1"/>
  <c r="K176" i="1"/>
  <c r="K172" i="1"/>
  <c r="K168" i="1"/>
  <c r="K164" i="1"/>
  <c r="K160" i="1"/>
  <c r="K156" i="1"/>
  <c r="K152" i="1"/>
  <c r="K148" i="1"/>
  <c r="K144" i="1"/>
  <c r="K140" i="1"/>
  <c r="K136" i="1"/>
  <c r="K132" i="1"/>
  <c r="K128" i="1"/>
  <c r="K124" i="1"/>
  <c r="K120" i="1"/>
  <c r="K116" i="1"/>
  <c r="K112" i="1"/>
  <c r="K108" i="1"/>
  <c r="K104" i="1"/>
  <c r="K100" i="1"/>
  <c r="K96" i="1"/>
  <c r="K92" i="1"/>
  <c r="K88" i="1"/>
  <c r="K84" i="1"/>
  <c r="K80" i="1"/>
  <c r="K76" i="1"/>
  <c r="K72" i="1"/>
  <c r="K68" i="1"/>
  <c r="K64" i="1"/>
  <c r="K60" i="1"/>
  <c r="K56" i="1"/>
  <c r="K51" i="1"/>
  <c r="K47" i="1"/>
  <c r="K43" i="1"/>
  <c r="K39" i="1"/>
  <c r="K35" i="1"/>
  <c r="K31" i="1"/>
  <c r="K23" i="1"/>
  <c r="K11" i="1"/>
  <c r="K206" i="1"/>
  <c r="K205" i="1"/>
  <c r="K201" i="1"/>
  <c r="K197" i="1"/>
  <c r="K193" i="1"/>
  <c r="K189" i="1"/>
  <c r="K185" i="1"/>
  <c r="K181" i="1"/>
  <c r="K177" i="1"/>
  <c r="K173" i="1"/>
  <c r="K169" i="1"/>
  <c r="K165" i="1"/>
  <c r="K161" i="1"/>
  <c r="K157" i="1"/>
  <c r="K153" i="1"/>
  <c r="K149" i="1"/>
  <c r="K145" i="1"/>
  <c r="K141" i="1"/>
  <c r="K137" i="1"/>
  <c r="K133" i="1"/>
  <c r="K129" i="1"/>
  <c r="K125" i="1"/>
  <c r="K121" i="1"/>
  <c r="K117" i="1"/>
  <c r="K113" i="1"/>
  <c r="K109" i="1"/>
  <c r="K105" i="1"/>
  <c r="K101" i="1"/>
  <c r="K97" i="1"/>
  <c r="K93" i="1"/>
  <c r="K89" i="1"/>
  <c r="K85" i="1"/>
  <c r="K81" i="1"/>
  <c r="K77" i="1"/>
  <c r="K73" i="1"/>
  <c r="K69" i="1"/>
  <c r="K65" i="1"/>
  <c r="K61" i="1"/>
  <c r="K57" i="1"/>
  <c r="K54" i="1"/>
  <c r="K50" i="1"/>
  <c r="K46" i="1"/>
  <c r="K42" i="1"/>
  <c r="K38" i="1"/>
  <c r="K34" i="1"/>
  <c r="K30" i="1"/>
  <c r="K26" i="1"/>
  <c r="K22" i="1"/>
  <c r="K18" i="1"/>
  <c r="K14" i="1"/>
  <c r="K10" i="1"/>
  <c r="D7" i="1"/>
  <c r="K8" i="1"/>
  <c r="L8" i="1" l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C11" i="1"/>
  <c r="D9" i="1"/>
  <c r="D8" i="1"/>
  <c r="F5" i="1" l="1"/>
  <c r="C12" i="1"/>
  <c r="C13" i="1" s="1"/>
  <c r="D10" i="1"/>
  <c r="D11" i="1" l="1"/>
  <c r="C14" i="1"/>
  <c r="D12" i="1"/>
  <c r="C15" i="1" l="1"/>
  <c r="D13" i="1"/>
  <c r="C16" i="1" l="1"/>
  <c r="D14" i="1"/>
  <c r="C17" i="1" l="1"/>
  <c r="D15" i="1"/>
  <c r="C18" i="1" l="1"/>
  <c r="D16" i="1"/>
  <c r="C19" i="1" l="1"/>
  <c r="D17" i="1"/>
  <c r="C20" i="1" l="1"/>
  <c r="D18" i="1"/>
  <c r="C21" i="1" l="1"/>
  <c r="D19" i="1"/>
  <c r="C22" i="1" l="1"/>
  <c r="D20" i="1"/>
  <c r="C23" i="1" l="1"/>
  <c r="D21" i="1"/>
  <c r="C24" i="1" l="1"/>
  <c r="D22" i="1"/>
  <c r="C25" i="1" l="1"/>
  <c r="D23" i="1"/>
  <c r="C26" i="1" l="1"/>
  <c r="D24" i="1"/>
  <c r="C27" i="1" l="1"/>
  <c r="D25" i="1"/>
  <c r="C28" i="1" l="1"/>
  <c r="D26" i="1"/>
  <c r="C29" i="1" l="1"/>
  <c r="D27" i="1"/>
  <c r="C30" i="1" l="1"/>
  <c r="D28" i="1"/>
  <c r="C31" i="1" l="1"/>
  <c r="D29" i="1"/>
  <c r="C32" i="1" l="1"/>
  <c r="D30" i="1"/>
  <c r="C33" i="1" l="1"/>
  <c r="D31" i="1"/>
  <c r="C34" i="1" l="1"/>
  <c r="D32" i="1"/>
  <c r="C35" i="1" l="1"/>
  <c r="D33" i="1"/>
  <c r="C36" i="1" l="1"/>
  <c r="D34" i="1"/>
  <c r="C37" i="1" l="1"/>
  <c r="D35" i="1"/>
  <c r="C38" i="1" l="1"/>
  <c r="D36" i="1"/>
  <c r="C39" i="1" l="1"/>
  <c r="D37" i="1"/>
  <c r="C40" i="1" l="1"/>
  <c r="D38" i="1"/>
  <c r="C41" i="1" l="1"/>
  <c r="D39" i="1"/>
  <c r="C42" i="1" l="1"/>
  <c r="D40" i="1"/>
  <c r="C43" i="1" l="1"/>
  <c r="D41" i="1"/>
  <c r="C44" i="1" l="1"/>
  <c r="D42" i="1"/>
  <c r="C45" i="1" l="1"/>
  <c r="D43" i="1"/>
  <c r="C46" i="1" l="1"/>
  <c r="D44" i="1"/>
  <c r="C47" i="1" l="1"/>
  <c r="D45" i="1"/>
  <c r="C48" i="1" l="1"/>
  <c r="D46" i="1"/>
  <c r="C49" i="1" l="1"/>
  <c r="D47" i="1"/>
  <c r="C50" i="1" l="1"/>
  <c r="D48" i="1"/>
  <c r="C51" i="1" l="1"/>
  <c r="D49" i="1"/>
  <c r="C52" i="1" l="1"/>
  <c r="D50" i="1"/>
  <c r="C53" i="1" l="1"/>
  <c r="D51" i="1"/>
  <c r="C54" i="1" l="1"/>
  <c r="D52" i="1"/>
  <c r="C55" i="1" l="1"/>
  <c r="D53" i="1"/>
  <c r="C56" i="1" l="1"/>
  <c r="D54" i="1"/>
  <c r="C57" i="1" l="1"/>
  <c r="D55" i="1"/>
  <c r="C58" i="1" l="1"/>
  <c r="D56" i="1"/>
  <c r="C59" i="1" l="1"/>
  <c r="D57" i="1"/>
  <c r="C60" i="1" l="1"/>
  <c r="D58" i="1"/>
  <c r="C61" i="1" l="1"/>
  <c r="D59" i="1"/>
  <c r="C62" i="1" l="1"/>
  <c r="D60" i="1"/>
  <c r="C63" i="1" l="1"/>
  <c r="D61" i="1"/>
  <c r="C64" i="1" l="1"/>
  <c r="D62" i="1"/>
  <c r="C65" i="1" l="1"/>
  <c r="D63" i="1"/>
  <c r="C66" i="1" l="1"/>
  <c r="D64" i="1"/>
  <c r="C67" i="1" l="1"/>
  <c r="D65" i="1"/>
  <c r="C68" i="1" l="1"/>
  <c r="D66" i="1"/>
  <c r="C69" i="1" l="1"/>
  <c r="D67" i="1"/>
  <c r="C70" i="1" l="1"/>
  <c r="D68" i="1"/>
  <c r="C71" i="1" l="1"/>
  <c r="D69" i="1"/>
  <c r="C72" i="1" l="1"/>
  <c r="D70" i="1"/>
  <c r="C73" i="1" l="1"/>
  <c r="D71" i="1"/>
  <c r="C74" i="1" l="1"/>
  <c r="D72" i="1"/>
  <c r="C75" i="1" l="1"/>
  <c r="D73" i="1"/>
  <c r="C76" i="1" l="1"/>
  <c r="D74" i="1"/>
  <c r="C77" i="1" l="1"/>
  <c r="D75" i="1"/>
  <c r="C78" i="1" l="1"/>
  <c r="D76" i="1"/>
  <c r="C79" i="1" l="1"/>
  <c r="D77" i="1"/>
  <c r="C80" i="1" l="1"/>
  <c r="D78" i="1"/>
  <c r="C81" i="1" l="1"/>
  <c r="D79" i="1"/>
  <c r="C82" i="1" l="1"/>
  <c r="D80" i="1"/>
  <c r="C83" i="1" l="1"/>
  <c r="D81" i="1"/>
  <c r="C84" i="1" l="1"/>
  <c r="D82" i="1"/>
  <c r="C85" i="1" l="1"/>
  <c r="D83" i="1"/>
  <c r="C86" i="1" l="1"/>
  <c r="D84" i="1"/>
  <c r="C87" i="1" l="1"/>
  <c r="D85" i="1"/>
  <c r="C88" i="1" l="1"/>
  <c r="D86" i="1"/>
  <c r="C89" i="1" l="1"/>
  <c r="D87" i="1"/>
  <c r="C90" i="1" l="1"/>
  <c r="D88" i="1"/>
  <c r="C91" i="1" l="1"/>
  <c r="D89" i="1"/>
  <c r="C92" i="1" l="1"/>
  <c r="D90" i="1"/>
  <c r="C93" i="1" l="1"/>
  <c r="D91" i="1"/>
  <c r="C94" i="1" l="1"/>
  <c r="D92" i="1"/>
  <c r="C95" i="1" l="1"/>
  <c r="D93" i="1"/>
  <c r="C96" i="1" l="1"/>
  <c r="D94" i="1"/>
  <c r="C97" i="1" l="1"/>
  <c r="D95" i="1"/>
  <c r="C98" i="1" l="1"/>
  <c r="D96" i="1"/>
  <c r="C99" i="1" l="1"/>
  <c r="D97" i="1"/>
  <c r="C100" i="1" l="1"/>
  <c r="D98" i="1"/>
  <c r="C101" i="1" l="1"/>
  <c r="D99" i="1"/>
  <c r="C102" i="1" l="1"/>
  <c r="D100" i="1"/>
  <c r="C103" i="1" l="1"/>
  <c r="D101" i="1"/>
  <c r="C104" i="1" l="1"/>
  <c r="D102" i="1"/>
  <c r="C105" i="1" l="1"/>
  <c r="D103" i="1"/>
  <c r="C106" i="1" l="1"/>
  <c r="D104" i="1"/>
  <c r="C107" i="1" l="1"/>
  <c r="D105" i="1"/>
  <c r="C108" i="1" l="1"/>
  <c r="D106" i="1"/>
  <c r="C109" i="1" l="1"/>
  <c r="D107" i="1"/>
  <c r="C110" i="1" l="1"/>
  <c r="D108" i="1"/>
  <c r="C111" i="1" l="1"/>
  <c r="D109" i="1"/>
  <c r="C112" i="1" l="1"/>
  <c r="D110" i="1"/>
  <c r="C113" i="1" l="1"/>
  <c r="D111" i="1"/>
  <c r="C114" i="1" l="1"/>
  <c r="D112" i="1"/>
  <c r="C115" i="1" l="1"/>
  <c r="D113" i="1"/>
  <c r="C116" i="1" l="1"/>
  <c r="D114" i="1"/>
  <c r="C117" i="1" l="1"/>
  <c r="D115" i="1"/>
  <c r="C118" i="1" l="1"/>
  <c r="D116" i="1"/>
  <c r="C119" i="1" l="1"/>
  <c r="D117" i="1"/>
  <c r="C120" i="1" l="1"/>
  <c r="D118" i="1"/>
  <c r="C121" i="1" l="1"/>
  <c r="D119" i="1"/>
  <c r="C122" i="1" l="1"/>
  <c r="D120" i="1"/>
  <c r="C123" i="1" l="1"/>
  <c r="D121" i="1"/>
  <c r="C124" i="1" l="1"/>
  <c r="D122" i="1"/>
  <c r="C125" i="1" l="1"/>
  <c r="D123" i="1"/>
  <c r="C126" i="1" l="1"/>
  <c r="D124" i="1"/>
  <c r="C127" i="1" l="1"/>
  <c r="D125" i="1"/>
  <c r="C128" i="1" l="1"/>
  <c r="D126" i="1"/>
  <c r="C129" i="1" l="1"/>
  <c r="D127" i="1"/>
  <c r="C130" i="1" l="1"/>
  <c r="D128" i="1"/>
  <c r="C131" i="1" l="1"/>
  <c r="D129" i="1"/>
  <c r="C132" i="1" l="1"/>
  <c r="D130" i="1"/>
  <c r="C133" i="1" l="1"/>
  <c r="D131" i="1"/>
  <c r="C134" i="1" l="1"/>
  <c r="D132" i="1"/>
  <c r="C135" i="1" l="1"/>
  <c r="D133" i="1"/>
  <c r="C136" i="1" l="1"/>
  <c r="D134" i="1"/>
  <c r="C137" i="1" l="1"/>
  <c r="D135" i="1"/>
  <c r="C138" i="1" l="1"/>
  <c r="D136" i="1"/>
  <c r="C139" i="1" l="1"/>
  <c r="D137" i="1"/>
  <c r="C140" i="1" l="1"/>
  <c r="D138" i="1"/>
  <c r="C141" i="1" l="1"/>
  <c r="D139" i="1"/>
  <c r="C142" i="1" l="1"/>
  <c r="D140" i="1"/>
  <c r="C143" i="1" l="1"/>
  <c r="D141" i="1"/>
  <c r="C144" i="1" l="1"/>
  <c r="D142" i="1"/>
  <c r="C145" i="1" l="1"/>
  <c r="D143" i="1"/>
  <c r="C146" i="1" l="1"/>
  <c r="D144" i="1"/>
  <c r="C147" i="1" l="1"/>
  <c r="D145" i="1"/>
  <c r="C148" i="1" l="1"/>
  <c r="D146" i="1"/>
  <c r="C149" i="1" l="1"/>
  <c r="D147" i="1"/>
  <c r="C150" i="1" l="1"/>
  <c r="D148" i="1"/>
  <c r="C151" i="1" l="1"/>
  <c r="D149" i="1"/>
  <c r="C152" i="1" l="1"/>
  <c r="D150" i="1"/>
  <c r="C153" i="1" l="1"/>
  <c r="D151" i="1"/>
  <c r="C154" i="1" l="1"/>
  <c r="D152" i="1"/>
  <c r="C155" i="1" l="1"/>
  <c r="D153" i="1"/>
  <c r="C156" i="1" l="1"/>
  <c r="D154" i="1"/>
  <c r="C157" i="1" l="1"/>
  <c r="D155" i="1"/>
  <c r="C158" i="1" l="1"/>
  <c r="D156" i="1"/>
  <c r="C159" i="1" l="1"/>
  <c r="D157" i="1"/>
  <c r="C160" i="1" l="1"/>
  <c r="D158" i="1"/>
  <c r="C161" i="1" l="1"/>
  <c r="D159" i="1"/>
  <c r="C162" i="1" l="1"/>
  <c r="D160" i="1"/>
  <c r="C163" i="1" l="1"/>
  <c r="D161" i="1"/>
  <c r="C164" i="1" l="1"/>
  <c r="D162" i="1"/>
  <c r="C165" i="1" l="1"/>
  <c r="D163" i="1"/>
  <c r="C166" i="1" l="1"/>
  <c r="D164" i="1"/>
  <c r="C167" i="1" l="1"/>
  <c r="D165" i="1"/>
  <c r="C168" i="1" l="1"/>
  <c r="D166" i="1"/>
  <c r="C169" i="1" l="1"/>
  <c r="D167" i="1"/>
  <c r="C170" i="1" l="1"/>
  <c r="D168" i="1"/>
  <c r="C171" i="1" l="1"/>
  <c r="D169" i="1"/>
  <c r="C172" i="1" l="1"/>
  <c r="D170" i="1"/>
  <c r="C173" i="1" l="1"/>
  <c r="D171" i="1"/>
  <c r="C174" i="1" l="1"/>
  <c r="D172" i="1"/>
  <c r="C175" i="1" l="1"/>
  <c r="D173" i="1"/>
  <c r="C176" i="1" l="1"/>
  <c r="D174" i="1"/>
  <c r="C177" i="1" l="1"/>
  <c r="D175" i="1"/>
  <c r="C178" i="1" l="1"/>
  <c r="D176" i="1"/>
  <c r="C179" i="1" l="1"/>
  <c r="D177" i="1"/>
  <c r="C180" i="1" l="1"/>
  <c r="D178" i="1"/>
  <c r="C181" i="1" l="1"/>
  <c r="D179" i="1"/>
  <c r="C182" i="1" l="1"/>
  <c r="D180" i="1"/>
  <c r="C183" i="1" l="1"/>
  <c r="D181" i="1"/>
  <c r="C184" i="1" l="1"/>
  <c r="D182" i="1"/>
  <c r="C185" i="1" l="1"/>
  <c r="D183" i="1"/>
  <c r="C186" i="1" l="1"/>
  <c r="D184" i="1"/>
  <c r="C187" i="1" l="1"/>
  <c r="D185" i="1"/>
  <c r="C188" i="1" l="1"/>
  <c r="D186" i="1"/>
  <c r="C189" i="1" l="1"/>
  <c r="D187" i="1"/>
  <c r="C190" i="1" l="1"/>
  <c r="D188" i="1"/>
  <c r="C191" i="1" l="1"/>
  <c r="D189" i="1"/>
  <c r="C192" i="1" l="1"/>
  <c r="D190" i="1"/>
  <c r="C193" i="1" l="1"/>
  <c r="D191" i="1"/>
  <c r="C194" i="1" l="1"/>
  <c r="D192" i="1"/>
  <c r="C195" i="1" l="1"/>
  <c r="D193" i="1"/>
  <c r="C196" i="1" l="1"/>
  <c r="D194" i="1"/>
  <c r="C197" i="1" l="1"/>
  <c r="D195" i="1"/>
  <c r="C198" i="1" l="1"/>
  <c r="D196" i="1"/>
  <c r="C199" i="1" l="1"/>
  <c r="D197" i="1"/>
  <c r="C200" i="1" l="1"/>
  <c r="D198" i="1"/>
  <c r="C201" i="1" l="1"/>
  <c r="D199" i="1"/>
  <c r="C202" i="1" l="1"/>
  <c r="D200" i="1"/>
  <c r="C203" i="1" l="1"/>
  <c r="D201" i="1"/>
  <c r="C204" i="1" l="1"/>
  <c r="D202" i="1"/>
  <c r="C205" i="1" l="1"/>
  <c r="D203" i="1"/>
  <c r="C206" i="1" l="1"/>
  <c r="D204" i="1"/>
  <c r="D205" i="1" l="1"/>
  <c r="C207" i="1"/>
  <c r="D206" i="1" s="1"/>
  <c r="F3" i="1" s="1"/>
  <c r="C2" i="1" l="1"/>
</calcChain>
</file>

<file path=xl/sharedStrings.xml><?xml version="1.0" encoding="utf-8"?>
<sst xmlns="http://schemas.openxmlformats.org/spreadsheetml/2006/main" count="28" uniqueCount="25">
  <si>
    <t>ｔ</t>
    <phoneticPr fontId="2"/>
  </si>
  <si>
    <t>k=</t>
    <phoneticPr fontId="2"/>
  </si>
  <si>
    <t>log (N(t+1)/N(t))</t>
  </si>
  <si>
    <t>r'</t>
    <phoneticPr fontId="2"/>
  </si>
  <si>
    <t>ｒ乱数</t>
    <rPh sb="1" eb="3">
      <t>ランスウ</t>
    </rPh>
    <phoneticPr fontId="2"/>
  </si>
  <si>
    <t>相関係数</t>
    <rPh sb="0" eb="2">
      <t>ソウカン</t>
    </rPh>
    <rPh sb="2" eb="4">
      <t>ケイスウ</t>
    </rPh>
    <phoneticPr fontId="2"/>
  </si>
  <si>
    <t>Shaffleのための乱数</t>
    <phoneticPr fontId="2"/>
  </si>
  <si>
    <t>C列とD列の相関</t>
    <rPh sb="1" eb="2">
      <t>レツ</t>
    </rPh>
    <rPh sb="4" eb="5">
      <t>レツ</t>
    </rPh>
    <rPh sb="6" eb="8">
      <t>ソウカン</t>
    </rPh>
    <phoneticPr fontId="2"/>
  </si>
  <si>
    <t>Log(N)</t>
  </si>
  <si>
    <t>Log(N)</t>
    <phoneticPr fontId="2"/>
  </si>
  <si>
    <t>Log(N')</t>
    <phoneticPr fontId="2"/>
  </si>
  <si>
    <t>r(SD)=</t>
  </si>
  <si>
    <t>r(SD)=</t>
    <phoneticPr fontId="2"/>
  </si>
  <si>
    <t>r(平均)=</t>
    <rPh sb="2" eb="4">
      <t>ヘイキン</t>
    </rPh>
    <phoneticPr fontId="2"/>
  </si>
  <si>
    <t>個体数変動の時系列による密度効果の統計的検出方法。Dennis &amp; Taper(1994)を参考に</t>
    <rPh sb="0" eb="3">
      <t>コタイスウ</t>
    </rPh>
    <rPh sb="3" eb="5">
      <t>ヘンドウ</t>
    </rPh>
    <rPh sb="6" eb="9">
      <t>ジケイレツ</t>
    </rPh>
    <rPh sb="12" eb="14">
      <t>ミツド</t>
    </rPh>
    <rPh sb="14" eb="16">
      <t>コウカ</t>
    </rPh>
    <rPh sb="17" eb="20">
      <t>トウケイテキ</t>
    </rPh>
    <rPh sb="20" eb="22">
      <t>ケンシュツ</t>
    </rPh>
    <rPh sb="22" eb="24">
      <t>ホウホウ</t>
    </rPh>
    <rPh sb="46" eb="48">
      <t>サンコウ</t>
    </rPh>
    <phoneticPr fontId="2"/>
  </si>
  <si>
    <t>注：今回はr(t)をシャッフルしたが、重複を許してBootstrapにするほうが簡単かもしれない。</t>
    <rPh sb="0" eb="1">
      <t>チュウ</t>
    </rPh>
    <rPh sb="2" eb="4">
      <t>コンカイ</t>
    </rPh>
    <rPh sb="19" eb="21">
      <t>ジュウフク</t>
    </rPh>
    <rPh sb="22" eb="23">
      <t>ユル</t>
    </rPh>
    <rPh sb="40" eb="42">
      <t>カンタン</t>
    </rPh>
    <phoneticPr fontId="2"/>
  </si>
  <si>
    <t>このファイルの使い方</t>
    <rPh sb="7" eb="8">
      <t>ツカ</t>
    </rPh>
    <rPh sb="9" eb="10">
      <t>カタ</t>
    </rPh>
    <phoneticPr fontId="2"/>
  </si>
  <si>
    <t>k=</t>
  </si>
  <si>
    <t>Dennis B, Taper ML (1994) Density dependence in time series observations of natural populations: Estimation and testing. Ecol Monogr 64:205-224.</t>
    <phoneticPr fontId="2"/>
  </si>
  <si>
    <t>http://www.auburn.edu/~tds0009/Articles/Dennis%20and%20Taper%201994.pdf</t>
  </si>
  <si>
    <t>0.【疑似相関の体験】C5(k)とC3（ｒ）を0にして再計算（Fnc9)を押してF3が正になる頻度を見る。100回に数回しかなく、密度効果がなくてもNと再生産率は負の相関が見える</t>
    <rPh sb="3" eb="5">
      <t>ギジ</t>
    </rPh>
    <rPh sb="5" eb="7">
      <t>ソウカン</t>
    </rPh>
    <rPh sb="8" eb="10">
      <t>タイケン</t>
    </rPh>
    <rPh sb="27" eb="30">
      <t>サイケイサン</t>
    </rPh>
    <rPh sb="37" eb="38">
      <t>オ</t>
    </rPh>
    <rPh sb="43" eb="44">
      <t>セイ</t>
    </rPh>
    <rPh sb="47" eb="49">
      <t>ヒンド</t>
    </rPh>
    <rPh sb="50" eb="51">
      <t>ミ</t>
    </rPh>
    <rPh sb="56" eb="57">
      <t>カイ</t>
    </rPh>
    <rPh sb="58" eb="60">
      <t>スウカイ</t>
    </rPh>
    <rPh sb="65" eb="67">
      <t>ミツド</t>
    </rPh>
    <rPh sb="67" eb="69">
      <t>コウカ</t>
    </rPh>
    <rPh sb="76" eb="79">
      <t>サイセイサン</t>
    </rPh>
    <rPh sb="79" eb="80">
      <t>リツ</t>
    </rPh>
    <rPh sb="81" eb="82">
      <t>フ</t>
    </rPh>
    <rPh sb="83" eb="85">
      <t>ソウカン</t>
    </rPh>
    <rPh sb="86" eb="87">
      <t>ミ</t>
    </rPh>
    <phoneticPr fontId="2"/>
  </si>
  <si>
    <t>1.【被験時系列を作る】C5(k)とC3（ｒ）を正にして、B:C列をG:H列に「値のみコピー」する（形式を選択して貼り付け（Cntl+Alt+V）で値（V)を選択）。G:H列の色が変わらないように</t>
    <rPh sb="3" eb="5">
      <t>ヒケン</t>
    </rPh>
    <rPh sb="5" eb="8">
      <t>ジケイレツ</t>
    </rPh>
    <rPh sb="9" eb="10">
      <t>ツク</t>
    </rPh>
    <rPh sb="24" eb="25">
      <t>セイ</t>
    </rPh>
    <rPh sb="32" eb="33">
      <t>レツ</t>
    </rPh>
    <rPh sb="37" eb="38">
      <t>レツ</t>
    </rPh>
    <rPh sb="40" eb="41">
      <t>アタイ</t>
    </rPh>
    <rPh sb="50" eb="52">
      <t>ケイシキ</t>
    </rPh>
    <rPh sb="53" eb="55">
      <t>センタク</t>
    </rPh>
    <rPh sb="57" eb="58">
      <t>ハ</t>
    </rPh>
    <rPh sb="59" eb="60">
      <t>ツ</t>
    </rPh>
    <rPh sb="74" eb="75">
      <t>アタイ</t>
    </rPh>
    <rPh sb="79" eb="81">
      <t>センタク</t>
    </rPh>
    <rPh sb="86" eb="87">
      <t>レツ</t>
    </rPh>
    <rPh sb="88" eb="89">
      <t>イロ</t>
    </rPh>
    <rPh sb="90" eb="91">
      <t>カ</t>
    </rPh>
    <phoneticPr fontId="2"/>
  </si>
  <si>
    <t>2.【Shaffleした時系列(L列)と比べる】再計算（Fnc9)をおしながら、F4よりF5が低くなる(赤くなる)頻度を数える。5%以下ならH列の個体数変動には有意に密度効果あり）</t>
    <rPh sb="12" eb="15">
      <t>ジケイレツ</t>
    </rPh>
    <rPh sb="17" eb="18">
      <t>レツ</t>
    </rPh>
    <rPh sb="20" eb="21">
      <t>クラ</t>
    </rPh>
    <rPh sb="24" eb="27">
      <t>サイケイサン</t>
    </rPh>
    <rPh sb="47" eb="48">
      <t>ヒク</t>
    </rPh>
    <rPh sb="52" eb="53">
      <t>アカ</t>
    </rPh>
    <rPh sb="57" eb="59">
      <t>ヒンド</t>
    </rPh>
    <rPh sb="60" eb="61">
      <t>カゾ</t>
    </rPh>
    <rPh sb="66" eb="68">
      <t>イカ</t>
    </rPh>
    <rPh sb="71" eb="72">
      <t>レツ</t>
    </rPh>
    <rPh sb="73" eb="76">
      <t>コタイスウ</t>
    </rPh>
    <rPh sb="76" eb="78">
      <t>ヘンドウ</t>
    </rPh>
    <rPh sb="80" eb="82">
      <t>ユウイ</t>
    </rPh>
    <rPh sb="83" eb="85">
      <t>ミツド</t>
    </rPh>
    <rPh sb="85" eb="87">
      <t>コウカ</t>
    </rPh>
    <phoneticPr fontId="2"/>
  </si>
  <si>
    <t>H列とJ列の相関</t>
    <rPh sb="1" eb="2">
      <t>レツ</t>
    </rPh>
    <rPh sb="4" eb="5">
      <t>レツ</t>
    </rPh>
    <rPh sb="6" eb="8">
      <t>ソウカン</t>
    </rPh>
    <phoneticPr fontId="2"/>
  </si>
  <si>
    <t>L列とK列の相関</t>
    <rPh sb="1" eb="2">
      <t>レツ</t>
    </rPh>
    <rPh sb="4" eb="5">
      <t>レツ</t>
    </rPh>
    <rPh sb="6" eb="8">
      <t>ソウカン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</si>
</sst>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3" fillId="0" borderId="0" xfId="0" applyFont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5" fillId="0" borderId="0" xfId="1" applyAlignment="1" applyProtection="1">
      <alignment vertical="center"/>
    </xf>
    <xf numFmtId="0" fontId="7" fillId="0" borderId="0" xfId="0" applyFont="1">
      <alignment vertical="center"/>
    </xf>
    <xf numFmtId="0" fontId="6" fillId="5" borderId="0" xfId="2">
      <alignment vertical="center"/>
    </xf>
    <xf numFmtId="0" fontId="0" fillId="6" borderId="0" xfId="0" applyFill="1">
      <alignment vertical="center"/>
    </xf>
  </cellXfs>
  <cellStyles count="3">
    <cellStyle name="ハイパーリンク" xfId="1" builtinId="8"/>
    <cellStyle name="標準" xfId="0" builtinId="0"/>
    <cellStyle name="良い" xfId="2" builtinId="26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1600"/>
            </a:pPr>
            <a:r>
              <a:rPr lang="ja-JP" altLang="en-US" sz="1600"/>
              <a:t>個体数</a:t>
            </a:r>
            <a:r>
              <a:rPr lang="en-US" altLang="ja-JP" sz="1600"/>
              <a:t>C</a:t>
            </a:r>
            <a:r>
              <a:rPr lang="ja-JP" altLang="en-US" sz="1600"/>
              <a:t>列と加入率</a:t>
            </a:r>
            <a:r>
              <a:rPr lang="en-US" altLang="ja-JP" sz="1600"/>
              <a:t>D</a:t>
            </a:r>
            <a:r>
              <a:rPr lang="ja-JP" altLang="en-US" sz="1600"/>
              <a:t>列は殆ど負の相関</a:t>
            </a:r>
          </a:p>
        </c:rich>
      </c:tx>
      <c:layout>
        <c:manualLayout>
          <c:xMode val="edge"/>
          <c:yMode val="edge"/>
          <c:x val="5.4962670609101996E-2"/>
          <c:y val="0.8640291041382446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666003746725293E-2"/>
          <c:y val="0.12775855946876932"/>
          <c:w val="0.86082414698162735"/>
          <c:h val="0.89719889180519163"/>
        </c:manualLayout>
      </c:layout>
      <c:scatterChart>
        <c:scatterStyle val="lineMarker"/>
        <c:varyColors val="0"/>
        <c:ser>
          <c:idx val="0"/>
          <c:order val="0"/>
          <c:spPr>
            <a:ln w="6350"/>
          </c:spPr>
          <c:marker>
            <c:symbol val="diamond"/>
            <c:size val="5"/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1.2719223941721952E-2"/>
                  <c:y val="-0.34686961200979582"/>
                </c:manualLayout>
              </c:layout>
              <c:numFmt formatCode="General" sourceLinked="0"/>
            </c:trendlineLbl>
          </c:trendline>
          <c:xVal>
            <c:numRef>
              <c:f>密度依存性検出!$C$7:$C$206</c:f>
              <c:numCache>
                <c:formatCode>General</c:formatCode>
                <c:ptCount val="200"/>
                <c:pt idx="0">
                  <c:v>4.6051701859880918</c:v>
                </c:pt>
                <c:pt idx="1">
                  <c:v>3.7273952852013261</c:v>
                </c:pt>
                <c:pt idx="2">
                  <c:v>3.9162133996040454</c:v>
                </c:pt>
                <c:pt idx="3">
                  <c:v>4.0338005559316823</c:v>
                </c:pt>
                <c:pt idx="4">
                  <c:v>3.6795467183366242</c:v>
                </c:pt>
                <c:pt idx="5">
                  <c:v>3.1028277571482619</c:v>
                </c:pt>
                <c:pt idx="6">
                  <c:v>2.7622968326763035</c:v>
                </c:pt>
                <c:pt idx="7">
                  <c:v>2.2573567157273411</c:v>
                </c:pt>
                <c:pt idx="8">
                  <c:v>1.6856685039801336</c:v>
                </c:pt>
                <c:pt idx="9">
                  <c:v>1.2953741311207212</c:v>
                </c:pt>
                <c:pt idx="10">
                  <c:v>1.5984209105215552</c:v>
                </c:pt>
                <c:pt idx="11">
                  <c:v>2.295106631233899</c:v>
                </c:pt>
                <c:pt idx="12">
                  <c:v>2.0842037806568214</c:v>
                </c:pt>
                <c:pt idx="13">
                  <c:v>1.3487673434955343</c:v>
                </c:pt>
                <c:pt idx="14">
                  <c:v>0.72960568392317815</c:v>
                </c:pt>
                <c:pt idx="15">
                  <c:v>1.2123708577502323</c:v>
                </c:pt>
                <c:pt idx="16">
                  <c:v>0.76762488640256454</c:v>
                </c:pt>
                <c:pt idx="17">
                  <c:v>1.2019373678776151</c:v>
                </c:pt>
                <c:pt idx="18">
                  <c:v>1.4009807540429706</c:v>
                </c:pt>
                <c:pt idx="19">
                  <c:v>1.2755319015003745</c:v>
                </c:pt>
                <c:pt idx="20">
                  <c:v>0.40339767030883344</c:v>
                </c:pt>
                <c:pt idx="21">
                  <c:v>1.0201055663131946</c:v>
                </c:pt>
                <c:pt idx="22">
                  <c:v>1.34831877492311</c:v>
                </c:pt>
                <c:pt idx="23">
                  <c:v>0.86397673566760902</c:v>
                </c:pt>
                <c:pt idx="24">
                  <c:v>0.7604959550618493</c:v>
                </c:pt>
                <c:pt idx="25">
                  <c:v>0.95676254059160337</c:v>
                </c:pt>
                <c:pt idx="26">
                  <c:v>1.0586876637749203</c:v>
                </c:pt>
                <c:pt idx="27">
                  <c:v>1.0745566167540563</c:v>
                </c:pt>
                <c:pt idx="28">
                  <c:v>0.97933113309879571</c:v>
                </c:pt>
                <c:pt idx="29">
                  <c:v>1.8016884365794521</c:v>
                </c:pt>
                <c:pt idx="30">
                  <c:v>1.3148228913428757</c:v>
                </c:pt>
                <c:pt idx="31">
                  <c:v>1.3074761824965757</c:v>
                </c:pt>
                <c:pt idx="32">
                  <c:v>1.2408041597533634</c:v>
                </c:pt>
                <c:pt idx="33">
                  <c:v>0.50735301972257651</c:v>
                </c:pt>
                <c:pt idx="34">
                  <c:v>0.49987379739123333</c:v>
                </c:pt>
                <c:pt idx="35">
                  <c:v>0.93518391673739176</c:v>
                </c:pt>
                <c:pt idx="36">
                  <c:v>0.58143506537410239</c:v>
                </c:pt>
                <c:pt idx="37">
                  <c:v>1.6623219606801234</c:v>
                </c:pt>
                <c:pt idx="38">
                  <c:v>1.3483563108077421</c:v>
                </c:pt>
                <c:pt idx="39">
                  <c:v>1.3445480378742944</c:v>
                </c:pt>
                <c:pt idx="40">
                  <c:v>1.3506433044308239</c:v>
                </c:pt>
                <c:pt idx="41">
                  <c:v>1.0893308833970912</c:v>
                </c:pt>
                <c:pt idx="42">
                  <c:v>1.2954742592119808</c:v>
                </c:pt>
                <c:pt idx="43">
                  <c:v>0.57243243079736661</c:v>
                </c:pt>
                <c:pt idx="44">
                  <c:v>1.4224159233204074</c:v>
                </c:pt>
                <c:pt idx="45">
                  <c:v>2.1742593307950768</c:v>
                </c:pt>
                <c:pt idx="46">
                  <c:v>1.7256436958467707</c:v>
                </c:pt>
                <c:pt idx="47">
                  <c:v>0.52532044642233133</c:v>
                </c:pt>
                <c:pt idx="48">
                  <c:v>0.93633102909414823</c:v>
                </c:pt>
                <c:pt idx="49">
                  <c:v>0.27249523323243752</c:v>
                </c:pt>
                <c:pt idx="50">
                  <c:v>0.49831975882999302</c:v>
                </c:pt>
                <c:pt idx="51">
                  <c:v>3.6304640239191444E-3</c:v>
                </c:pt>
                <c:pt idx="52">
                  <c:v>-0.59306305370666568</c:v>
                </c:pt>
                <c:pt idx="53">
                  <c:v>-0.41429752558476729</c:v>
                </c:pt>
                <c:pt idx="54">
                  <c:v>0.3833128941139119</c:v>
                </c:pt>
                <c:pt idx="55">
                  <c:v>-0.97233267395767364</c:v>
                </c:pt>
                <c:pt idx="56">
                  <c:v>-1.2784480233694033</c:v>
                </c:pt>
                <c:pt idx="57">
                  <c:v>-0.67306983626194006</c:v>
                </c:pt>
                <c:pt idx="58">
                  <c:v>0.22896958693577396</c:v>
                </c:pt>
                <c:pt idx="59">
                  <c:v>0.53705105661457997</c:v>
                </c:pt>
                <c:pt idx="60">
                  <c:v>0.36209331701954428</c:v>
                </c:pt>
                <c:pt idx="61">
                  <c:v>-0.30778127785262921</c:v>
                </c:pt>
                <c:pt idx="62">
                  <c:v>-0.66015098314082399</c:v>
                </c:pt>
                <c:pt idx="63">
                  <c:v>-1.1144975367023413E-2</c:v>
                </c:pt>
                <c:pt idx="64">
                  <c:v>9.8915201075337883E-2</c:v>
                </c:pt>
                <c:pt idx="65">
                  <c:v>0.1252401952325147</c:v>
                </c:pt>
                <c:pt idx="66">
                  <c:v>1.0886722445024413</c:v>
                </c:pt>
                <c:pt idx="67">
                  <c:v>0.44785227712942244</c:v>
                </c:pt>
                <c:pt idx="68">
                  <c:v>0.83284728219432358</c:v>
                </c:pt>
                <c:pt idx="69">
                  <c:v>0.63769375583217514</c:v>
                </c:pt>
                <c:pt idx="70">
                  <c:v>0.6718878981468005</c:v>
                </c:pt>
                <c:pt idx="71">
                  <c:v>0.62013904928223207</c:v>
                </c:pt>
                <c:pt idx="72">
                  <c:v>1.4049331740665272</c:v>
                </c:pt>
                <c:pt idx="73">
                  <c:v>1.5184913361801939</c:v>
                </c:pt>
                <c:pt idx="74">
                  <c:v>0.39595891682906559</c:v>
                </c:pt>
                <c:pt idx="75">
                  <c:v>0.82158540038655126</c:v>
                </c:pt>
                <c:pt idx="76">
                  <c:v>0.59473860903749232</c:v>
                </c:pt>
                <c:pt idx="77">
                  <c:v>0.83943902065068254</c:v>
                </c:pt>
                <c:pt idx="78">
                  <c:v>0.86765784829461656</c:v>
                </c:pt>
                <c:pt idx="79">
                  <c:v>0.14960632750122316</c:v>
                </c:pt>
                <c:pt idx="80">
                  <c:v>0.74163221410598956</c:v>
                </c:pt>
                <c:pt idx="81">
                  <c:v>0.42170706358305443</c:v>
                </c:pt>
                <c:pt idx="82">
                  <c:v>0.98060977907928748</c:v>
                </c:pt>
                <c:pt idx="83">
                  <c:v>6.7215631824352196E-3</c:v>
                </c:pt>
                <c:pt idx="84">
                  <c:v>0.15918816922799625</c:v>
                </c:pt>
                <c:pt idx="85">
                  <c:v>0.26325382154790161</c:v>
                </c:pt>
                <c:pt idx="86">
                  <c:v>0.74465135060631482</c:v>
                </c:pt>
                <c:pt idx="87">
                  <c:v>1.3421040681099976</c:v>
                </c:pt>
                <c:pt idx="88">
                  <c:v>1.2544260936163731</c:v>
                </c:pt>
                <c:pt idx="89">
                  <c:v>0.81009939072519177</c:v>
                </c:pt>
                <c:pt idx="90">
                  <c:v>0.18807998868062292</c:v>
                </c:pt>
                <c:pt idx="91">
                  <c:v>0.75401358240676231</c:v>
                </c:pt>
                <c:pt idx="92">
                  <c:v>1.7242319180928825</c:v>
                </c:pt>
                <c:pt idx="93">
                  <c:v>1.8105699556332575</c:v>
                </c:pt>
                <c:pt idx="94">
                  <c:v>2.2647982592927809</c:v>
                </c:pt>
                <c:pt idx="95">
                  <c:v>2.4809104796149608</c:v>
                </c:pt>
                <c:pt idx="96">
                  <c:v>2.5276848824499374</c:v>
                </c:pt>
                <c:pt idx="97">
                  <c:v>2.5560119172943905</c:v>
                </c:pt>
                <c:pt idx="98">
                  <c:v>2.9580648419178126</c:v>
                </c:pt>
                <c:pt idx="99">
                  <c:v>3.9462165087169723</c:v>
                </c:pt>
                <c:pt idx="100">
                  <c:v>3.2812424242688523</c:v>
                </c:pt>
                <c:pt idx="101">
                  <c:v>3.055725253310575</c:v>
                </c:pt>
                <c:pt idx="102">
                  <c:v>3.2982548876922713</c:v>
                </c:pt>
                <c:pt idx="103">
                  <c:v>3.0445058293683052</c:v>
                </c:pt>
                <c:pt idx="104">
                  <c:v>2.4369141535130066</c:v>
                </c:pt>
                <c:pt idx="105">
                  <c:v>2.2517719249484243</c:v>
                </c:pt>
                <c:pt idx="106">
                  <c:v>2.2271637215936395</c:v>
                </c:pt>
                <c:pt idx="107">
                  <c:v>2.8078847895065828</c:v>
                </c:pt>
                <c:pt idx="108">
                  <c:v>2.0583071431575579</c:v>
                </c:pt>
                <c:pt idx="109">
                  <c:v>2.6244063144133429</c:v>
                </c:pt>
                <c:pt idx="110">
                  <c:v>2.6021790581922266</c:v>
                </c:pt>
                <c:pt idx="111">
                  <c:v>2.8014940293519013</c:v>
                </c:pt>
                <c:pt idx="112">
                  <c:v>2.6866035632478358</c:v>
                </c:pt>
                <c:pt idx="113">
                  <c:v>2.0535288959605777</c:v>
                </c:pt>
                <c:pt idx="114">
                  <c:v>1.8506526813212916</c:v>
                </c:pt>
                <c:pt idx="115">
                  <c:v>1.4081434839325262</c:v>
                </c:pt>
                <c:pt idx="116">
                  <c:v>1.8495541210825963</c:v>
                </c:pt>
                <c:pt idx="117">
                  <c:v>2.3290249362224942</c:v>
                </c:pt>
                <c:pt idx="118">
                  <c:v>2.1790890079220193</c:v>
                </c:pt>
                <c:pt idx="119">
                  <c:v>2.0096944240844845</c:v>
                </c:pt>
                <c:pt idx="120">
                  <c:v>1.6691929169856383</c:v>
                </c:pt>
                <c:pt idx="121">
                  <c:v>1.508131505919005</c:v>
                </c:pt>
                <c:pt idx="122">
                  <c:v>0.91396217876422725</c:v>
                </c:pt>
                <c:pt idx="123">
                  <c:v>1.554852111601122</c:v>
                </c:pt>
                <c:pt idx="124">
                  <c:v>1.7594422140057131</c:v>
                </c:pt>
                <c:pt idx="125">
                  <c:v>1.0558873255134478</c:v>
                </c:pt>
                <c:pt idx="126">
                  <c:v>0.70693196758690435</c:v>
                </c:pt>
                <c:pt idx="127">
                  <c:v>0.68091689531174215</c:v>
                </c:pt>
                <c:pt idx="128">
                  <c:v>0.48352219270157237</c:v>
                </c:pt>
                <c:pt idx="129">
                  <c:v>0.59775443186782262</c:v>
                </c:pt>
                <c:pt idx="130">
                  <c:v>0.81747701395109562</c:v>
                </c:pt>
                <c:pt idx="131">
                  <c:v>0.81182749178594404</c:v>
                </c:pt>
                <c:pt idx="132">
                  <c:v>1.3722621607716197</c:v>
                </c:pt>
                <c:pt idx="133">
                  <c:v>2.2997837915947366</c:v>
                </c:pt>
                <c:pt idx="134">
                  <c:v>1.5959675348780618</c:v>
                </c:pt>
                <c:pt idx="135">
                  <c:v>1.4927073833669564</c:v>
                </c:pt>
                <c:pt idx="136">
                  <c:v>0.86308249208747456</c:v>
                </c:pt>
                <c:pt idx="137">
                  <c:v>1.1720796092602659</c:v>
                </c:pt>
                <c:pt idx="138">
                  <c:v>1.9123356828342764</c:v>
                </c:pt>
                <c:pt idx="139">
                  <c:v>1.797785984922071</c:v>
                </c:pt>
                <c:pt idx="140">
                  <c:v>0.7001298638856337</c:v>
                </c:pt>
                <c:pt idx="141">
                  <c:v>0.69300703506017491</c:v>
                </c:pt>
                <c:pt idx="142">
                  <c:v>1.0811216046325844</c:v>
                </c:pt>
                <c:pt idx="143">
                  <c:v>0.87174039394234992</c:v>
                </c:pt>
                <c:pt idx="144">
                  <c:v>0.82227566012993591</c:v>
                </c:pt>
                <c:pt idx="145">
                  <c:v>0.44210039460038975</c:v>
                </c:pt>
                <c:pt idx="146">
                  <c:v>1.291637527592457</c:v>
                </c:pt>
                <c:pt idx="147">
                  <c:v>1.4145430347234331</c:v>
                </c:pt>
                <c:pt idx="148">
                  <c:v>0.55274479727812675</c:v>
                </c:pt>
                <c:pt idx="149">
                  <c:v>0.54018834022661477</c:v>
                </c:pt>
                <c:pt idx="150">
                  <c:v>0.99484547259667222</c:v>
                </c:pt>
                <c:pt idx="151">
                  <c:v>0.10888172320925638</c:v>
                </c:pt>
                <c:pt idx="152">
                  <c:v>5.1902932819768592E-2</c:v>
                </c:pt>
                <c:pt idx="153">
                  <c:v>-0.59645986878119517</c:v>
                </c:pt>
                <c:pt idx="154">
                  <c:v>1.7551859408047377E-2</c:v>
                </c:pt>
                <c:pt idx="155">
                  <c:v>0.58909937891380326</c:v>
                </c:pt>
                <c:pt idx="156">
                  <c:v>0.6968372620052341</c:v>
                </c:pt>
                <c:pt idx="157">
                  <c:v>0.3128017392190493</c:v>
                </c:pt>
                <c:pt idx="158">
                  <c:v>9.4030481307691149E-2</c:v>
                </c:pt>
                <c:pt idx="159">
                  <c:v>0.17290945151585957</c:v>
                </c:pt>
                <c:pt idx="160">
                  <c:v>0.3038595228389423</c:v>
                </c:pt>
                <c:pt idx="161">
                  <c:v>0.11046228388214074</c:v>
                </c:pt>
                <c:pt idx="162">
                  <c:v>0.16615802052029366</c:v>
                </c:pt>
                <c:pt idx="163">
                  <c:v>0.72517869382541522</c:v>
                </c:pt>
                <c:pt idx="164">
                  <c:v>0.83410023454813675</c:v>
                </c:pt>
                <c:pt idx="165">
                  <c:v>0.68674131903524804</c:v>
                </c:pt>
                <c:pt idx="166">
                  <c:v>0.25994053106980747</c:v>
                </c:pt>
                <c:pt idx="167">
                  <c:v>0.97734536243019887</c:v>
                </c:pt>
                <c:pt idx="168">
                  <c:v>1.3138305831399724</c:v>
                </c:pt>
                <c:pt idx="169">
                  <c:v>1.5228459568281669</c:v>
                </c:pt>
                <c:pt idx="170">
                  <c:v>1.6263730901924325</c:v>
                </c:pt>
                <c:pt idx="171">
                  <c:v>0.9129400527178273</c:v>
                </c:pt>
                <c:pt idx="172">
                  <c:v>0.25773246475540545</c:v>
                </c:pt>
                <c:pt idx="173">
                  <c:v>3.2438744109067774E-2</c:v>
                </c:pt>
                <c:pt idx="174">
                  <c:v>0.12357089903601606</c:v>
                </c:pt>
                <c:pt idx="175">
                  <c:v>-1.0758098366427604</c:v>
                </c:pt>
                <c:pt idx="176">
                  <c:v>-1.2487031779685436</c:v>
                </c:pt>
                <c:pt idx="177">
                  <c:v>-1.5866840456393514</c:v>
                </c:pt>
                <c:pt idx="178">
                  <c:v>-0.81416591378946634</c:v>
                </c:pt>
                <c:pt idx="179">
                  <c:v>-0.78017533191654453</c:v>
                </c:pt>
                <c:pt idx="180">
                  <c:v>0.63795230585855345</c:v>
                </c:pt>
                <c:pt idx="181">
                  <c:v>0.81354918374319563</c:v>
                </c:pt>
                <c:pt idx="182">
                  <c:v>0.77134187331602333</c:v>
                </c:pt>
                <c:pt idx="183">
                  <c:v>0.46416502664779602</c:v>
                </c:pt>
                <c:pt idx="184">
                  <c:v>0.21733817244058903</c:v>
                </c:pt>
                <c:pt idx="185">
                  <c:v>1.163872728364775</c:v>
                </c:pt>
                <c:pt idx="186">
                  <c:v>0.84642692789551111</c:v>
                </c:pt>
                <c:pt idx="187">
                  <c:v>-0.12391377312764096</c:v>
                </c:pt>
                <c:pt idx="188">
                  <c:v>-0.65790106727932574</c:v>
                </c:pt>
                <c:pt idx="189">
                  <c:v>-0.58340050973910262</c:v>
                </c:pt>
                <c:pt idx="190">
                  <c:v>-0.52023056986070948</c:v>
                </c:pt>
                <c:pt idx="191">
                  <c:v>-0.72146518099077683</c:v>
                </c:pt>
                <c:pt idx="192">
                  <c:v>-0.18464134274686383</c:v>
                </c:pt>
                <c:pt idx="193">
                  <c:v>0.51046671361693718</c:v>
                </c:pt>
                <c:pt idx="194">
                  <c:v>-0.16306127411915106</c:v>
                </c:pt>
                <c:pt idx="195">
                  <c:v>-0.35354738533164787</c:v>
                </c:pt>
                <c:pt idx="196">
                  <c:v>1.0529473813359775</c:v>
                </c:pt>
                <c:pt idx="197">
                  <c:v>0.84534103623571832</c:v>
                </c:pt>
                <c:pt idx="198">
                  <c:v>0.66728407601255557</c:v>
                </c:pt>
                <c:pt idx="199">
                  <c:v>1.0241016370930276</c:v>
                </c:pt>
              </c:numCache>
            </c:numRef>
          </c:xVal>
          <c:yVal>
            <c:numRef>
              <c:f>密度依存性検出!$D$7:$D$206</c:f>
              <c:numCache>
                <c:formatCode>General</c:formatCode>
                <c:ptCount val="200"/>
                <c:pt idx="0">
                  <c:v>-0.87777490078676568</c:v>
                </c:pt>
                <c:pt idx="1">
                  <c:v>0.18881811440271923</c:v>
                </c:pt>
                <c:pt idx="2">
                  <c:v>0.11758715632763694</c:v>
                </c:pt>
                <c:pt idx="3">
                  <c:v>-0.35425383759505813</c:v>
                </c:pt>
                <c:pt idx="4">
                  <c:v>-0.5767189611883623</c:v>
                </c:pt>
                <c:pt idx="5">
                  <c:v>-0.34053092447195832</c:v>
                </c:pt>
                <c:pt idx="6">
                  <c:v>-0.50494011694896246</c:v>
                </c:pt>
                <c:pt idx="7">
                  <c:v>-0.57168821174720752</c:v>
                </c:pt>
                <c:pt idx="8">
                  <c:v>-0.39029437285941238</c:v>
                </c:pt>
                <c:pt idx="9">
                  <c:v>0.30304677940083402</c:v>
                </c:pt>
                <c:pt idx="10">
                  <c:v>0.6966857207123438</c:v>
                </c:pt>
                <c:pt idx="11">
                  <c:v>-0.21090285057707758</c:v>
                </c:pt>
                <c:pt idx="12">
                  <c:v>-0.73543643716128715</c:v>
                </c:pt>
                <c:pt idx="13">
                  <c:v>-0.61916165957235614</c:v>
                </c:pt>
                <c:pt idx="14">
                  <c:v>0.48276517382705419</c:v>
                </c:pt>
                <c:pt idx="15">
                  <c:v>-0.4447459713476678</c:v>
                </c:pt>
                <c:pt idx="16">
                  <c:v>0.43431248147505053</c:v>
                </c:pt>
                <c:pt idx="17">
                  <c:v>0.19904338616535555</c:v>
                </c:pt>
                <c:pt idx="18">
                  <c:v>-0.12544885254259608</c:v>
                </c:pt>
                <c:pt idx="19">
                  <c:v>-0.8721342311915411</c:v>
                </c:pt>
                <c:pt idx="20">
                  <c:v>0.61670789600436116</c:v>
                </c:pt>
                <c:pt idx="21">
                  <c:v>0.32821320860991543</c:v>
                </c:pt>
                <c:pt idx="22">
                  <c:v>-0.48434203925550101</c:v>
                </c:pt>
                <c:pt idx="23">
                  <c:v>-0.10348078060575971</c:v>
                </c:pt>
                <c:pt idx="24">
                  <c:v>0.19626658552975407</c:v>
                </c:pt>
                <c:pt idx="25">
                  <c:v>0.10192512318331692</c:v>
                </c:pt>
                <c:pt idx="26">
                  <c:v>1.5868952979136042E-2</c:v>
                </c:pt>
                <c:pt idx="27">
                  <c:v>-9.5225483655260623E-2</c:v>
                </c:pt>
                <c:pt idx="28">
                  <c:v>0.82235730348065639</c:v>
                </c:pt>
                <c:pt idx="29">
                  <c:v>-0.48686554523657644</c:v>
                </c:pt>
                <c:pt idx="30">
                  <c:v>-7.3467088462999541E-3</c:v>
                </c:pt>
                <c:pt idx="31">
                  <c:v>-6.6672022743212267E-2</c:v>
                </c:pt>
                <c:pt idx="32">
                  <c:v>-0.73345114003078693</c:v>
                </c:pt>
                <c:pt idx="33">
                  <c:v>-7.4792223313431827E-3</c:v>
                </c:pt>
                <c:pt idx="34">
                  <c:v>0.43531011934615843</c:v>
                </c:pt>
                <c:pt idx="35">
                  <c:v>-0.35374885136328937</c:v>
                </c:pt>
                <c:pt idx="36">
                  <c:v>1.0808868953060209</c:v>
                </c:pt>
                <c:pt idx="37">
                  <c:v>-0.31396564987238129</c:v>
                </c:pt>
                <c:pt idx="38">
                  <c:v>-3.8082729334476539E-3</c:v>
                </c:pt>
                <c:pt idx="39">
                  <c:v>6.0952665565294772E-3</c:v>
                </c:pt>
                <c:pt idx="40">
                  <c:v>-0.26131242103373276</c:v>
                </c:pt>
                <c:pt idx="41">
                  <c:v>0.20614337581488962</c:v>
                </c:pt>
                <c:pt idx="42">
                  <c:v>-0.72304182841461417</c:v>
                </c:pt>
                <c:pt idx="43">
                  <c:v>0.84998349252304084</c:v>
                </c:pt>
                <c:pt idx="44">
                  <c:v>0.75184340747466938</c:v>
                </c:pt>
                <c:pt idx="45">
                  <c:v>-0.44861563494830614</c:v>
                </c:pt>
                <c:pt idx="46">
                  <c:v>-1.2003232494244394</c:v>
                </c:pt>
                <c:pt idx="47">
                  <c:v>0.41101058267181689</c:v>
                </c:pt>
                <c:pt idx="48">
                  <c:v>-0.66383579586171071</c:v>
                </c:pt>
                <c:pt idx="49">
                  <c:v>0.2258245255975555</c:v>
                </c:pt>
                <c:pt idx="50">
                  <c:v>-0.49468929480607388</c:v>
                </c:pt>
                <c:pt idx="51">
                  <c:v>-0.59669351773058477</c:v>
                </c:pt>
                <c:pt idx="52">
                  <c:v>0.17876552812189839</c:v>
                </c:pt>
                <c:pt idx="53">
                  <c:v>0.79761041969867918</c:v>
                </c:pt>
                <c:pt idx="54">
                  <c:v>-1.3556455680715855</c:v>
                </c:pt>
                <c:pt idx="55">
                  <c:v>-0.30611534941172969</c:v>
                </c:pt>
                <c:pt idx="56">
                  <c:v>0.60537818710746327</c:v>
                </c:pt>
                <c:pt idx="57">
                  <c:v>0.90203942319771402</c:v>
                </c:pt>
                <c:pt idx="58">
                  <c:v>0.30808146967880601</c:v>
                </c:pt>
                <c:pt idx="59">
                  <c:v>-0.17495773959503569</c:v>
                </c:pt>
                <c:pt idx="60">
                  <c:v>-0.66987459487217349</c:v>
                </c:pt>
                <c:pt idx="61">
                  <c:v>-0.35236970528819478</c:v>
                </c:pt>
                <c:pt idx="62">
                  <c:v>0.64900600777380058</c:v>
                </c:pt>
                <c:pt idx="63">
                  <c:v>0.1100601764423613</c:v>
                </c:pt>
                <c:pt idx="64">
                  <c:v>2.6324994157176818E-2</c:v>
                </c:pt>
                <c:pt idx="65">
                  <c:v>0.96343204926992654</c:v>
                </c:pt>
                <c:pt idx="66">
                  <c:v>-0.64081996737301883</c:v>
                </c:pt>
                <c:pt idx="67">
                  <c:v>0.38499500506490114</c:v>
                </c:pt>
                <c:pt idx="68">
                  <c:v>-0.19515352636214844</c:v>
                </c:pt>
                <c:pt idx="69">
                  <c:v>3.4194142314625364E-2</c:v>
                </c:pt>
                <c:pt idx="70">
                  <c:v>-5.1748848864568431E-2</c:v>
                </c:pt>
                <c:pt idx="71">
                  <c:v>0.78479412478429511</c:v>
                </c:pt>
                <c:pt idx="72">
                  <c:v>0.11355816211366676</c:v>
                </c:pt>
                <c:pt idx="73">
                  <c:v>-1.1225324193511284</c:v>
                </c:pt>
                <c:pt idx="74">
                  <c:v>0.42562648355748567</c:v>
                </c:pt>
                <c:pt idx="75">
                  <c:v>-0.22684679134905894</c:v>
                </c:pt>
                <c:pt idx="76">
                  <c:v>0.24470041161319023</c:v>
                </c:pt>
                <c:pt idx="77">
                  <c:v>2.8218827643934019E-2</c:v>
                </c:pt>
                <c:pt idx="78">
                  <c:v>-0.71805152079339341</c:v>
                </c:pt>
                <c:pt idx="79">
                  <c:v>0.5920258866047664</c:v>
                </c:pt>
                <c:pt idx="80">
                  <c:v>-0.31992515052293513</c:v>
                </c:pt>
                <c:pt idx="81">
                  <c:v>0.55890271549623305</c:v>
                </c:pt>
                <c:pt idx="82">
                  <c:v>-0.97388821589685226</c:v>
                </c:pt>
                <c:pt idx="83">
                  <c:v>0.15246660604556103</c:v>
                </c:pt>
                <c:pt idx="84">
                  <c:v>0.10406565231990536</c:v>
                </c:pt>
                <c:pt idx="85">
                  <c:v>0.48139752905841321</c:v>
                </c:pt>
                <c:pt idx="86">
                  <c:v>0.59745271750368278</c:v>
                </c:pt>
                <c:pt idx="87">
                  <c:v>-8.7677974493624466E-2</c:v>
                </c:pt>
                <c:pt idx="88">
                  <c:v>-0.44432670289118137</c:v>
                </c:pt>
                <c:pt idx="89">
                  <c:v>-0.62201940204456885</c:v>
                </c:pt>
                <c:pt idx="90">
                  <c:v>0.56593359372613938</c:v>
                </c:pt>
                <c:pt idx="91">
                  <c:v>0.97021833568612015</c:v>
                </c:pt>
                <c:pt idx="92">
                  <c:v>8.6338037540375057E-2</c:v>
                </c:pt>
                <c:pt idx="93">
                  <c:v>0.45422830365952338</c:v>
                </c:pt>
                <c:pt idx="94">
                  <c:v>0.21611222032217992</c:v>
                </c:pt>
                <c:pt idx="95">
                  <c:v>4.6774402834976581E-2</c:v>
                </c:pt>
                <c:pt idx="96">
                  <c:v>2.8327034844453092E-2</c:v>
                </c:pt>
                <c:pt idx="97">
                  <c:v>0.40205292462342213</c:v>
                </c:pt>
                <c:pt idx="98">
                  <c:v>0.98815166679915967</c:v>
                </c:pt>
                <c:pt idx="99">
                  <c:v>-0.66497408444812001</c:v>
                </c:pt>
                <c:pt idx="100">
                  <c:v>-0.22551717095827728</c:v>
                </c:pt>
                <c:pt idx="101">
                  <c:v>0.24252963438169628</c:v>
                </c:pt>
                <c:pt idx="102">
                  <c:v>-0.2537490583239661</c:v>
                </c:pt>
                <c:pt idx="103">
                  <c:v>-0.60759167585529861</c:v>
                </c:pt>
                <c:pt idx="104">
                  <c:v>-0.18514222856458229</c:v>
                </c:pt>
                <c:pt idx="105">
                  <c:v>-2.4608203354784752E-2</c:v>
                </c:pt>
                <c:pt idx="106">
                  <c:v>0.58072106791294331</c:v>
                </c:pt>
                <c:pt idx="107">
                  <c:v>-0.74957764634902491</c:v>
                </c:pt>
                <c:pt idx="108">
                  <c:v>0.56609917125578502</c:v>
                </c:pt>
                <c:pt idx="109">
                  <c:v>-2.222725622111632E-2</c:v>
                </c:pt>
                <c:pt idx="110">
                  <c:v>0.19931497115967467</c:v>
                </c:pt>
                <c:pt idx="111">
                  <c:v>-0.1148904661040655</c:v>
                </c:pt>
                <c:pt idx="112">
                  <c:v>-0.63307466728725803</c:v>
                </c:pt>
                <c:pt idx="113">
                  <c:v>-0.20287621463928618</c:v>
                </c:pt>
                <c:pt idx="114">
                  <c:v>-0.44250919738876537</c:v>
                </c:pt>
                <c:pt idx="115">
                  <c:v>0.44141063715007012</c:v>
                </c:pt>
                <c:pt idx="116">
                  <c:v>0.47947081513989787</c:v>
                </c:pt>
                <c:pt idx="117">
                  <c:v>-0.14993592830047486</c:v>
                </c:pt>
                <c:pt idx="118">
                  <c:v>-0.16939458383753481</c:v>
                </c:pt>
                <c:pt idx="119">
                  <c:v>-0.34050150709884619</c:v>
                </c:pt>
                <c:pt idx="120">
                  <c:v>-0.1610614110666333</c:v>
                </c:pt>
                <c:pt idx="121">
                  <c:v>-0.59416932715477777</c:v>
                </c:pt>
                <c:pt idx="122">
                  <c:v>0.64088993283689477</c:v>
                </c:pt>
                <c:pt idx="123">
                  <c:v>0.20459010240459108</c:v>
                </c:pt>
                <c:pt idx="124">
                  <c:v>-0.70355488849226533</c:v>
                </c:pt>
                <c:pt idx="125">
                  <c:v>-0.34895535792654342</c:v>
                </c:pt>
                <c:pt idx="126">
                  <c:v>-2.6015072275162199E-2</c:v>
                </c:pt>
                <c:pt idx="127">
                  <c:v>-0.19739470261016978</c:v>
                </c:pt>
                <c:pt idx="128">
                  <c:v>0.11423223916625025</c:v>
                </c:pt>
                <c:pt idx="129">
                  <c:v>0.219722582083273</c:v>
                </c:pt>
                <c:pt idx="130">
                  <c:v>-5.649522165151577E-3</c:v>
                </c:pt>
                <c:pt idx="131">
                  <c:v>0.56043466898567562</c:v>
                </c:pt>
                <c:pt idx="132">
                  <c:v>0.92752163082311689</c:v>
                </c:pt>
                <c:pt idx="133">
                  <c:v>-0.7038162567166748</c:v>
                </c:pt>
                <c:pt idx="134">
                  <c:v>-0.10326015151110535</c:v>
                </c:pt>
                <c:pt idx="135">
                  <c:v>-0.62962489127948185</c:v>
                </c:pt>
                <c:pt idx="136">
                  <c:v>0.30899711717279132</c:v>
                </c:pt>
                <c:pt idx="137">
                  <c:v>0.74025607357401046</c:v>
                </c:pt>
                <c:pt idx="138">
                  <c:v>-0.11454969791220537</c:v>
                </c:pt>
                <c:pt idx="139">
                  <c:v>-1.0976561210364373</c:v>
                </c:pt>
                <c:pt idx="140">
                  <c:v>-7.1228288254587824E-3</c:v>
                </c:pt>
                <c:pt idx="141">
                  <c:v>0.38811456957240953</c:v>
                </c:pt>
                <c:pt idx="142">
                  <c:v>-0.20938121069023452</c:v>
                </c:pt>
                <c:pt idx="143">
                  <c:v>-4.9464733812414008E-2</c:v>
                </c:pt>
                <c:pt idx="144">
                  <c:v>-0.38017526552954617</c:v>
                </c:pt>
                <c:pt idx="145">
                  <c:v>0.84953713299206723</c:v>
                </c:pt>
                <c:pt idx="146">
                  <c:v>0.12290550713097614</c:v>
                </c:pt>
                <c:pt idx="147">
                  <c:v>-0.86179823744530637</c:v>
                </c:pt>
                <c:pt idx="148">
                  <c:v>-1.2556457051511982E-2</c:v>
                </c:pt>
                <c:pt idx="149">
                  <c:v>0.45465713237005745</c:v>
                </c:pt>
                <c:pt idx="150">
                  <c:v>-0.88596374938741584</c:v>
                </c:pt>
                <c:pt idx="151">
                  <c:v>-5.6978790389487784E-2</c:v>
                </c:pt>
                <c:pt idx="152">
                  <c:v>-0.64836280160096371</c:v>
                </c:pt>
                <c:pt idx="153">
                  <c:v>0.61401172818924254</c:v>
                </c:pt>
                <c:pt idx="154">
                  <c:v>0.57154751950575589</c:v>
                </c:pt>
                <c:pt idx="155">
                  <c:v>0.10773788309143084</c:v>
                </c:pt>
                <c:pt idx="156">
                  <c:v>-0.3840355227861848</c:v>
                </c:pt>
                <c:pt idx="157">
                  <c:v>-0.21877125791135815</c:v>
                </c:pt>
                <c:pt idx="158">
                  <c:v>7.887897020816842E-2</c:v>
                </c:pt>
                <c:pt idx="159">
                  <c:v>0.13095007132308273</c:v>
                </c:pt>
                <c:pt idx="160">
                  <c:v>-0.19339723895680155</c:v>
                </c:pt>
                <c:pt idx="161">
                  <c:v>5.5695736638152915E-2</c:v>
                </c:pt>
                <c:pt idx="162">
                  <c:v>0.55902067330512151</c:v>
                </c:pt>
                <c:pt idx="163">
                  <c:v>0.10892154072272153</c:v>
                </c:pt>
                <c:pt idx="164">
                  <c:v>-0.14735891551288871</c:v>
                </c:pt>
                <c:pt idx="165">
                  <c:v>-0.42680078796544058</c:v>
                </c:pt>
                <c:pt idx="166">
                  <c:v>0.71740483136039135</c:v>
                </c:pt>
                <c:pt idx="167">
                  <c:v>0.33648522070977349</c:v>
                </c:pt>
                <c:pt idx="168">
                  <c:v>0.20901537368819456</c:v>
                </c:pt>
                <c:pt idx="169">
                  <c:v>0.10352713336426556</c:v>
                </c:pt>
                <c:pt idx="170">
                  <c:v>-0.71343303747460518</c:v>
                </c:pt>
                <c:pt idx="171">
                  <c:v>-0.65520758796242184</c:v>
                </c:pt>
                <c:pt idx="172">
                  <c:v>-0.22529372064633768</c:v>
                </c:pt>
                <c:pt idx="173">
                  <c:v>9.1132154926948289E-2</c:v>
                </c:pt>
                <c:pt idx="174">
                  <c:v>-1.1993807356787765</c:v>
                </c:pt>
                <c:pt idx="175">
                  <c:v>-0.17289334132578316</c:v>
                </c:pt>
                <c:pt idx="176">
                  <c:v>-0.33798086767080782</c:v>
                </c:pt>
                <c:pt idx="177">
                  <c:v>0.77251813184988505</c:v>
                </c:pt>
                <c:pt idx="178">
                  <c:v>3.399058187292181E-2</c:v>
                </c:pt>
                <c:pt idx="179">
                  <c:v>1.418127637775098</c:v>
                </c:pt>
                <c:pt idx="180">
                  <c:v>0.17559687788464218</c:v>
                </c:pt>
                <c:pt idx="181">
                  <c:v>-4.2207310427172295E-2</c:v>
                </c:pt>
                <c:pt idx="182">
                  <c:v>-0.30717684666822731</c:v>
                </c:pt>
                <c:pt idx="183">
                  <c:v>-0.24682685420720699</c:v>
                </c:pt>
                <c:pt idx="184">
                  <c:v>0.94653455592418589</c:v>
                </c:pt>
                <c:pt idx="185">
                  <c:v>-0.31744580046926385</c:v>
                </c:pt>
                <c:pt idx="186">
                  <c:v>-0.97034070102315206</c:v>
                </c:pt>
                <c:pt idx="187">
                  <c:v>-0.53398729415168478</c:v>
                </c:pt>
                <c:pt idx="188">
                  <c:v>7.4500557540223111E-2</c:v>
                </c:pt>
                <c:pt idx="189">
                  <c:v>6.3169939878393144E-2</c:v>
                </c:pt>
                <c:pt idx="190">
                  <c:v>-0.20123461113006735</c:v>
                </c:pt>
                <c:pt idx="191">
                  <c:v>0.536823838243913</c:v>
                </c:pt>
                <c:pt idx="192">
                  <c:v>0.69510805636380102</c:v>
                </c:pt>
                <c:pt idx="193">
                  <c:v>-0.67352798773608824</c:v>
                </c:pt>
                <c:pt idx="194">
                  <c:v>-0.19048611121249681</c:v>
                </c:pt>
                <c:pt idx="195">
                  <c:v>1.4064947666676253</c:v>
                </c:pt>
                <c:pt idx="196">
                  <c:v>-0.20760634510025922</c:v>
                </c:pt>
                <c:pt idx="197">
                  <c:v>-0.17805696022316275</c:v>
                </c:pt>
                <c:pt idx="198">
                  <c:v>0.35681756108047202</c:v>
                </c:pt>
                <c:pt idx="199">
                  <c:v>0.46743292723619123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93-4A17-96C2-722ECECD9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32192"/>
        <c:axId val="67033728"/>
      </c:scatterChart>
      <c:valAx>
        <c:axId val="6703219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67033728"/>
        <c:crosses val="max"/>
        <c:crossBetween val="midCat"/>
      </c:valAx>
      <c:valAx>
        <c:axId val="670337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67032192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88407699037617E-2"/>
          <c:y val="0.14378062117235346"/>
          <c:w val="0.89153937007874018"/>
          <c:h val="0.80481882473024158"/>
        </c:manualLayout>
      </c:layout>
      <c:lineChart>
        <c:grouping val="standard"/>
        <c:varyColors val="0"/>
        <c:ser>
          <c:idx val="1"/>
          <c:order val="0"/>
          <c:tx>
            <c:v>元の時系列H</c:v>
          </c:tx>
          <c:marker>
            <c:symbol val="none"/>
          </c:marker>
          <c:cat>
            <c:numRef>
              <c:f>密度依存性検出!$A$7:$A$207</c:f>
              <c:numCache>
                <c:formatCode>General</c:formatCode>
                <c:ptCount val="2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</c:numCache>
            </c:numRef>
          </c:cat>
          <c:val>
            <c:numRef>
              <c:f>密度依存性検出!$H$7:$H$207</c:f>
              <c:numCache>
                <c:formatCode>General</c:formatCode>
                <c:ptCount val="201"/>
                <c:pt idx="0">
                  <c:v>4.6051701859880918</c:v>
                </c:pt>
                <c:pt idx="1">
                  <c:v>3.824434852292089</c:v>
                </c:pt>
                <c:pt idx="2">
                  <c:v>3.0092456874273363</c:v>
                </c:pt>
                <c:pt idx="3">
                  <c:v>2.5417178251684298</c:v>
                </c:pt>
                <c:pt idx="4">
                  <c:v>1.7883758139689496</c:v>
                </c:pt>
                <c:pt idx="5">
                  <c:v>1.1059070756089673</c:v>
                </c:pt>
                <c:pt idx="6">
                  <c:v>1.775803063170075</c:v>
                </c:pt>
                <c:pt idx="7">
                  <c:v>1.5031715022420227</c:v>
                </c:pt>
                <c:pt idx="8">
                  <c:v>0.84891326372390963</c:v>
                </c:pt>
                <c:pt idx="9">
                  <c:v>1.4387408666659181</c:v>
                </c:pt>
                <c:pt idx="10">
                  <c:v>1.3231463666146352</c:v>
                </c:pt>
                <c:pt idx="11">
                  <c:v>2.0806566098690586</c:v>
                </c:pt>
                <c:pt idx="12">
                  <c:v>1.6595305624445453</c:v>
                </c:pt>
                <c:pt idx="13">
                  <c:v>1.3275591859964122</c:v>
                </c:pt>
                <c:pt idx="14">
                  <c:v>1.1944216237900904</c:v>
                </c:pt>
                <c:pt idx="15">
                  <c:v>1.458081324802005</c:v>
                </c:pt>
                <c:pt idx="16">
                  <c:v>1.5211430219889219</c:v>
                </c:pt>
                <c:pt idx="17">
                  <c:v>1.1482281848880191</c:v>
                </c:pt>
                <c:pt idx="18">
                  <c:v>1.3647704937526655</c:v>
                </c:pt>
                <c:pt idx="19">
                  <c:v>1.0601953539873368</c:v>
                </c:pt>
                <c:pt idx="20">
                  <c:v>1.5558916183073963</c:v>
                </c:pt>
                <c:pt idx="21">
                  <c:v>1.3588065067833841</c:v>
                </c:pt>
                <c:pt idx="22">
                  <c:v>1.7550093714317683</c:v>
                </c:pt>
                <c:pt idx="23">
                  <c:v>1.1042296515524028</c:v>
                </c:pt>
                <c:pt idx="24">
                  <c:v>0.70232740654586734</c:v>
                </c:pt>
                <c:pt idx="25">
                  <c:v>0.29080523819087023</c:v>
                </c:pt>
                <c:pt idx="26">
                  <c:v>0.17155112299810155</c:v>
                </c:pt>
                <c:pt idx="27">
                  <c:v>0.96549424051554644</c:v>
                </c:pt>
                <c:pt idx="28">
                  <c:v>1.8316118695358785</c:v>
                </c:pt>
                <c:pt idx="29">
                  <c:v>1.3885246917804441</c:v>
                </c:pt>
                <c:pt idx="30">
                  <c:v>1.8974786740610248</c:v>
                </c:pt>
                <c:pt idx="31">
                  <c:v>1.5818369416288807</c:v>
                </c:pt>
                <c:pt idx="32">
                  <c:v>1.8520764960771507</c:v>
                </c:pt>
                <c:pt idx="33">
                  <c:v>1.7999925626814781</c:v>
                </c:pt>
                <c:pt idx="34">
                  <c:v>1.2740074512720501</c:v>
                </c:pt>
                <c:pt idx="35">
                  <c:v>1.4655930061849403</c:v>
                </c:pt>
                <c:pt idx="36">
                  <c:v>1.2059502318283588</c:v>
                </c:pt>
                <c:pt idx="37">
                  <c:v>1.2297708980692161</c:v>
                </c:pt>
                <c:pt idx="38">
                  <c:v>0.645111624219316</c:v>
                </c:pt>
                <c:pt idx="39">
                  <c:v>0.7979310074712157</c:v>
                </c:pt>
                <c:pt idx="40">
                  <c:v>0.83994899521507826</c:v>
                </c:pt>
                <c:pt idx="41">
                  <c:v>1.0752317641594495</c:v>
                </c:pt>
                <c:pt idx="42">
                  <c:v>0.84912219487853535</c:v>
                </c:pt>
                <c:pt idx="43">
                  <c:v>1.9148297202413631</c:v>
                </c:pt>
                <c:pt idx="44">
                  <c:v>1.6906675006834404</c:v>
                </c:pt>
                <c:pt idx="45">
                  <c:v>1.66542126333067</c:v>
                </c:pt>
                <c:pt idx="46">
                  <c:v>1.8961413564093041</c:v>
                </c:pt>
                <c:pt idx="47">
                  <c:v>2.8690270345007685</c:v>
                </c:pt>
                <c:pt idx="48">
                  <c:v>2.1811546409888791</c:v>
                </c:pt>
                <c:pt idx="49">
                  <c:v>1.2265348460233485</c:v>
                </c:pt>
                <c:pt idx="50">
                  <c:v>1.3811299801459196</c:v>
                </c:pt>
                <c:pt idx="51">
                  <c:v>2.1649061064170425</c:v>
                </c:pt>
                <c:pt idx="52">
                  <c:v>1.8757072116825162</c:v>
                </c:pt>
                <c:pt idx="53">
                  <c:v>1.3679822360454343</c:v>
                </c:pt>
                <c:pt idx="54">
                  <c:v>1.2464032895371313</c:v>
                </c:pt>
                <c:pt idx="55">
                  <c:v>0.7533241860316815</c:v>
                </c:pt>
                <c:pt idx="56">
                  <c:v>6.4239405488624723E-2</c:v>
                </c:pt>
                <c:pt idx="57">
                  <c:v>8.1643582196302938E-2</c:v>
                </c:pt>
                <c:pt idx="58">
                  <c:v>0.46652545476161411</c:v>
                </c:pt>
                <c:pt idx="59">
                  <c:v>0.99465260986344961</c:v>
                </c:pt>
                <c:pt idx="60">
                  <c:v>0.8948601929935518</c:v>
                </c:pt>
                <c:pt idx="61">
                  <c:v>1.1252659973544485</c:v>
                </c:pt>
                <c:pt idx="62">
                  <c:v>0.50154251764409297</c:v>
                </c:pt>
                <c:pt idx="63">
                  <c:v>1.6513880024989924</c:v>
                </c:pt>
                <c:pt idx="64">
                  <c:v>2.1700235866775448</c:v>
                </c:pt>
                <c:pt idx="65">
                  <c:v>1.552326295581248</c:v>
                </c:pt>
                <c:pt idx="66">
                  <c:v>1.8632743357958448</c:v>
                </c:pt>
                <c:pt idx="67">
                  <c:v>1.5396177070753476</c:v>
                </c:pt>
                <c:pt idx="68">
                  <c:v>1.6771710304184779</c:v>
                </c:pt>
                <c:pt idx="69">
                  <c:v>2.023223918778108</c:v>
                </c:pt>
                <c:pt idx="70">
                  <c:v>1.1729485777092867</c:v>
                </c:pt>
                <c:pt idx="71">
                  <c:v>1.5403169786061928</c:v>
                </c:pt>
                <c:pt idx="72">
                  <c:v>1.9881912404960471</c:v>
                </c:pt>
                <c:pt idx="73">
                  <c:v>1.7413625701608717</c:v>
                </c:pt>
                <c:pt idx="74">
                  <c:v>1.001152441053589</c:v>
                </c:pt>
                <c:pt idx="75">
                  <c:v>0.79051675929507881</c:v>
                </c:pt>
                <c:pt idx="76">
                  <c:v>1.3521765524326301</c:v>
                </c:pt>
                <c:pt idx="77">
                  <c:v>1.1125129230775324</c:v>
                </c:pt>
                <c:pt idx="78">
                  <c:v>1.1155784694489574</c:v>
                </c:pt>
                <c:pt idx="79">
                  <c:v>0.10100517228296457</c:v>
                </c:pt>
                <c:pt idx="80">
                  <c:v>0.44226667407599862</c:v>
                </c:pt>
                <c:pt idx="81">
                  <c:v>0.21921788639537948</c:v>
                </c:pt>
                <c:pt idx="82">
                  <c:v>0.22177131373565034</c:v>
                </c:pt>
                <c:pt idx="83">
                  <c:v>0.21695246991323558</c:v>
                </c:pt>
                <c:pt idx="84">
                  <c:v>-0.13037044051228563</c:v>
                </c:pt>
                <c:pt idx="85">
                  <c:v>0.61595463778918969</c:v>
                </c:pt>
                <c:pt idx="86">
                  <c:v>0.85034160677022896</c:v>
                </c:pt>
                <c:pt idx="87">
                  <c:v>0.81157754751122735</c:v>
                </c:pt>
                <c:pt idx="88">
                  <c:v>0.65553438842832201</c:v>
                </c:pt>
                <c:pt idx="89">
                  <c:v>0.37569532027965957</c:v>
                </c:pt>
                <c:pt idx="90">
                  <c:v>1.6341792628761957</c:v>
                </c:pt>
                <c:pt idx="91">
                  <c:v>1.4184321066581971</c:v>
                </c:pt>
                <c:pt idx="92">
                  <c:v>1.1047946993049449</c:v>
                </c:pt>
                <c:pt idx="93">
                  <c:v>0.27768417366581577</c:v>
                </c:pt>
                <c:pt idx="94">
                  <c:v>0.64457632654410602</c:v>
                </c:pt>
                <c:pt idx="95">
                  <c:v>1.1056144989857299</c:v>
                </c:pt>
                <c:pt idx="96">
                  <c:v>1.3445789914991069</c:v>
                </c:pt>
                <c:pt idx="97">
                  <c:v>1.7020911758936503</c:v>
                </c:pt>
                <c:pt idx="98">
                  <c:v>1.5706835818272551</c:v>
                </c:pt>
                <c:pt idx="99">
                  <c:v>1.2808249517194836</c:v>
                </c:pt>
                <c:pt idx="100">
                  <c:v>1.2131231667275155</c:v>
                </c:pt>
                <c:pt idx="101">
                  <c:v>1.1330158828699397</c:v>
                </c:pt>
                <c:pt idx="102">
                  <c:v>0.8592899643534877</c:v>
                </c:pt>
                <c:pt idx="103">
                  <c:v>1.0615764170693445</c:v>
                </c:pt>
                <c:pt idx="104">
                  <c:v>0.54940408855543033</c:v>
                </c:pt>
                <c:pt idx="105">
                  <c:v>0.33990995776067612</c:v>
                </c:pt>
                <c:pt idx="106">
                  <c:v>0.46198467381295111</c:v>
                </c:pt>
                <c:pt idx="107">
                  <c:v>0.46473415868751577</c:v>
                </c:pt>
                <c:pt idx="108">
                  <c:v>0.72527605209959412</c:v>
                </c:pt>
                <c:pt idx="109">
                  <c:v>0.68276698800603919</c:v>
                </c:pt>
                <c:pt idx="110">
                  <c:v>0.9478627979752462</c:v>
                </c:pt>
                <c:pt idx="111">
                  <c:v>0.78792734412476251</c:v>
                </c:pt>
                <c:pt idx="112">
                  <c:v>1.0634720528079187</c:v>
                </c:pt>
                <c:pt idx="113">
                  <c:v>0.698687705959121</c:v>
                </c:pt>
                <c:pt idx="114">
                  <c:v>0.45073723546474542</c:v>
                </c:pt>
                <c:pt idx="115">
                  <c:v>0.16980573386134151</c:v>
                </c:pt>
                <c:pt idx="116">
                  <c:v>0.41669360217688906</c:v>
                </c:pt>
                <c:pt idx="117">
                  <c:v>1.0128021668661189</c:v>
                </c:pt>
                <c:pt idx="118">
                  <c:v>1.2168679603552794</c:v>
                </c:pt>
                <c:pt idx="119">
                  <c:v>1.7355475634633786</c:v>
                </c:pt>
                <c:pt idx="120">
                  <c:v>2.2822914307538893</c:v>
                </c:pt>
                <c:pt idx="121">
                  <c:v>1.512309661305864</c:v>
                </c:pt>
                <c:pt idx="122">
                  <c:v>1.5916997583902077</c:v>
                </c:pt>
                <c:pt idx="123">
                  <c:v>0.73513145547136327</c:v>
                </c:pt>
                <c:pt idx="124">
                  <c:v>0.84717242275989724</c:v>
                </c:pt>
                <c:pt idx="125">
                  <c:v>1.1166466626626674</c:v>
                </c:pt>
                <c:pt idx="126">
                  <c:v>-0.21162460625511215</c:v>
                </c:pt>
                <c:pt idx="127">
                  <c:v>8.1200568394507677E-2</c:v>
                </c:pt>
                <c:pt idx="128">
                  <c:v>0.77259488683182131</c:v>
                </c:pt>
                <c:pt idx="129">
                  <c:v>1.0065050016531558</c:v>
                </c:pt>
                <c:pt idx="130">
                  <c:v>-0.13713074459535135</c:v>
                </c:pt>
                <c:pt idx="131">
                  <c:v>0.43404990021136236</c:v>
                </c:pt>
                <c:pt idx="132">
                  <c:v>0.24561182129410114</c:v>
                </c:pt>
                <c:pt idx="133">
                  <c:v>0.52144719451045585</c:v>
                </c:pt>
                <c:pt idx="134">
                  <c:v>0.94879091865358245</c:v>
                </c:pt>
                <c:pt idx="135">
                  <c:v>5.0512450903024253E-2</c:v>
                </c:pt>
                <c:pt idx="136">
                  <c:v>5.8915924052264652E-2</c:v>
                </c:pt>
                <c:pt idx="137">
                  <c:v>0.30718886442138532</c:v>
                </c:pt>
                <c:pt idx="138">
                  <c:v>1.6490303594817473</c:v>
                </c:pt>
                <c:pt idx="139">
                  <c:v>1.8277543754795478</c:v>
                </c:pt>
                <c:pt idx="140">
                  <c:v>1.8329333609879677</c:v>
                </c:pt>
                <c:pt idx="141">
                  <c:v>1.1623317694098756</c:v>
                </c:pt>
                <c:pt idx="142">
                  <c:v>0.30400224330983727</c:v>
                </c:pt>
                <c:pt idx="143">
                  <c:v>0.7055422075819866</c:v>
                </c:pt>
                <c:pt idx="144">
                  <c:v>1.6308591319516617</c:v>
                </c:pt>
                <c:pt idx="145">
                  <c:v>1.7879716945940478</c:v>
                </c:pt>
                <c:pt idx="146">
                  <c:v>2.2374068042687951</c:v>
                </c:pt>
                <c:pt idx="147">
                  <c:v>1.6038571775866173</c:v>
                </c:pt>
                <c:pt idx="148">
                  <c:v>2.0815598462838443</c:v>
                </c:pt>
                <c:pt idx="149">
                  <c:v>2.1412324717625602</c:v>
                </c:pt>
                <c:pt idx="150">
                  <c:v>1.909761861714613</c:v>
                </c:pt>
                <c:pt idx="151">
                  <c:v>1.7096425500077037</c:v>
                </c:pt>
                <c:pt idx="152">
                  <c:v>1.7139439313107663</c:v>
                </c:pt>
                <c:pt idx="153">
                  <c:v>0.73103174296211471</c:v>
                </c:pt>
                <c:pt idx="154">
                  <c:v>0.56015770568662948</c:v>
                </c:pt>
                <c:pt idx="155">
                  <c:v>0.34991715710179472</c:v>
                </c:pt>
                <c:pt idx="156">
                  <c:v>0.81256811282832664</c:v>
                </c:pt>
                <c:pt idx="157">
                  <c:v>1.9193656993509471</c:v>
                </c:pt>
                <c:pt idx="158">
                  <c:v>1.3986697671342696</c:v>
                </c:pt>
                <c:pt idx="159">
                  <c:v>1.5945168262443048</c:v>
                </c:pt>
                <c:pt idx="160">
                  <c:v>1.8582131864335509</c:v>
                </c:pt>
                <c:pt idx="161">
                  <c:v>1.2264428454584455</c:v>
                </c:pt>
                <c:pt idx="162">
                  <c:v>1.8327816036693061</c:v>
                </c:pt>
                <c:pt idx="163">
                  <c:v>1.6453058531335845</c:v>
                </c:pt>
                <c:pt idx="164">
                  <c:v>1.1523727930674148</c:v>
                </c:pt>
                <c:pt idx="165">
                  <c:v>0.58275845934034054</c:v>
                </c:pt>
                <c:pt idx="166">
                  <c:v>0.9387186407852377</c:v>
                </c:pt>
                <c:pt idx="167">
                  <c:v>1.7016431611183751</c:v>
                </c:pt>
                <c:pt idx="168">
                  <c:v>1.1744226484305762</c:v>
                </c:pt>
                <c:pt idx="169">
                  <c:v>1.2728953097273068</c:v>
                </c:pt>
                <c:pt idx="170">
                  <c:v>1.3154977303571185</c:v>
                </c:pt>
                <c:pt idx="171">
                  <c:v>0.66406817710511423</c:v>
                </c:pt>
                <c:pt idx="172">
                  <c:v>1.4645939910829955</c:v>
                </c:pt>
                <c:pt idx="173">
                  <c:v>0.52200486798288881</c:v>
                </c:pt>
                <c:pt idx="174">
                  <c:v>0.66460322275566064</c:v>
                </c:pt>
                <c:pt idx="175">
                  <c:v>1.5156175351651018</c:v>
                </c:pt>
                <c:pt idx="176">
                  <c:v>1.8441944393202105</c:v>
                </c:pt>
                <c:pt idx="177">
                  <c:v>2.15795716144163</c:v>
                </c:pt>
                <c:pt idx="178">
                  <c:v>2.0312779118686999</c:v>
                </c:pt>
                <c:pt idx="179">
                  <c:v>2.7146820130165352</c:v>
                </c:pt>
                <c:pt idx="180">
                  <c:v>1.8065449227220083</c:v>
                </c:pt>
                <c:pt idx="181">
                  <c:v>0.38794896544251878</c:v>
                </c:pt>
                <c:pt idx="182">
                  <c:v>0.84130250621584002</c:v>
                </c:pt>
                <c:pt idx="183">
                  <c:v>-0.11207803274249328</c:v>
                </c:pt>
                <c:pt idx="184">
                  <c:v>0.21326326324964862</c:v>
                </c:pt>
                <c:pt idx="185">
                  <c:v>0.15323289056418804</c:v>
                </c:pt>
                <c:pt idx="186">
                  <c:v>-0.19527693159702769</c:v>
                </c:pt>
                <c:pt idx="187">
                  <c:v>0.60707937219885877</c:v>
                </c:pt>
                <c:pt idx="188">
                  <c:v>0.27648512810834652</c:v>
                </c:pt>
                <c:pt idx="189">
                  <c:v>0.41851512298024973</c:v>
                </c:pt>
                <c:pt idx="190">
                  <c:v>0.83222557399311692</c:v>
                </c:pt>
                <c:pt idx="191">
                  <c:v>0.90590189169718582</c:v>
                </c:pt>
                <c:pt idx="192">
                  <c:v>0.95329742402310114</c:v>
                </c:pt>
                <c:pt idx="193">
                  <c:v>1.0944964993976627</c:v>
                </c:pt>
                <c:pt idx="194">
                  <c:v>1.0262967156922254</c:v>
                </c:pt>
                <c:pt idx="195">
                  <c:v>0.68402675030679572</c:v>
                </c:pt>
                <c:pt idx="196">
                  <c:v>0.74094829663156092</c:v>
                </c:pt>
                <c:pt idx="197">
                  <c:v>0.58545955614485068</c:v>
                </c:pt>
                <c:pt idx="198">
                  <c:v>1.0198606405146409</c:v>
                </c:pt>
                <c:pt idx="199">
                  <c:v>1.1299325234792144</c:v>
                </c:pt>
                <c:pt idx="200">
                  <c:v>1.0939812606844397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9-44BE-A40E-3D348F88192A}"/>
            </c:ext>
          </c:extLst>
        </c:ser>
        <c:ser>
          <c:idx val="2"/>
          <c:order val="1"/>
          <c:tx>
            <c:v>Shaffleした時系列L</c:v>
          </c:tx>
          <c:marker>
            <c:symbol val="none"/>
          </c:marker>
          <c:val>
            <c:numRef>
              <c:f>密度依存性検出!$L$7:$L$207</c:f>
              <c:numCache>
                <c:formatCode>General</c:formatCode>
                <c:ptCount val="201"/>
                <c:pt idx="0">
                  <c:v>4.6051701859880918</c:v>
                </c:pt>
                <c:pt idx="1">
                  <c:v>4.4835912394797885</c:v>
                </c:pt>
                <c:pt idx="2">
                  <c:v>4.7945392796943853</c:v>
                </c:pt>
                <c:pt idx="3">
                  <c:v>4.841934812020301</c:v>
                </c:pt>
                <c:pt idx="4">
                  <c:v>5.4380433767095306</c:v>
                </c:pt>
                <c:pt idx="5">
                  <c:v>5.2274076949510206</c:v>
                </c:pt>
                <c:pt idx="6">
                  <c:v>5.7231039592710804</c:v>
                </c:pt>
                <c:pt idx="7">
                  <c:v>6.1504476834142068</c:v>
                </c:pt>
                <c:pt idx="8">
                  <c:v>6.6114858558558307</c:v>
                </c:pt>
                <c:pt idx="9">
                  <c:v>7.0458869402256212</c:v>
                </c:pt>
                <c:pt idx="10">
                  <c:v>7.2802739092066604</c:v>
                </c:pt>
                <c:pt idx="11">
                  <c:v>7.6377860936012034</c:v>
                </c:pt>
                <c:pt idx="12">
                  <c:v>7.5221915935499206</c:v>
                </c:pt>
                <c:pt idx="13">
                  <c:v>8.3161347110673649</c:v>
                </c:pt>
                <c:pt idx="14">
                  <c:v>7.7314754372174646</c:v>
                </c:pt>
                <c:pt idx="15">
                  <c:v>7.4577495187010125</c:v>
                </c:pt>
                <c:pt idx="16">
                  <c:v>8.607595003555911</c:v>
                </c:pt>
                <c:pt idx="17">
                  <c:v>9.1543388708464217</c:v>
                </c:pt>
                <c:pt idx="18">
                  <c:v>10.220046396209248</c:v>
                </c:pt>
                <c:pt idx="19">
                  <c:v>10.495591104892405</c:v>
                </c:pt>
                <c:pt idx="20">
                  <c:v>9.9259767711653311</c:v>
                </c:pt>
                <c:pt idx="21">
                  <c:v>9.5530619340644289</c:v>
                </c:pt>
                <c:pt idx="22">
                  <c:v>9.7058813173163294</c:v>
                </c:pt>
                <c:pt idx="23">
                  <c:v>10.155316426991076</c:v>
                </c:pt>
                <c:pt idx="24">
                  <c:v>10.103232493595403</c:v>
                </c:pt>
                <c:pt idx="25">
                  <c:v>10.363774387007481</c:v>
                </c:pt>
                <c:pt idx="26">
                  <c:v>10.1041316126509</c:v>
                </c:pt>
                <c:pt idx="27">
                  <c:v>10.167193309837817</c:v>
                </c:pt>
                <c:pt idx="28">
                  <c:v>10.321788443960388</c:v>
                </c:pt>
                <c:pt idx="29">
                  <c:v>10.635551166081807</c:v>
                </c:pt>
                <c:pt idx="30">
                  <c:v>11.049261617094675</c:v>
                </c:pt>
                <c:pt idx="31">
                  <c:v>11.161302584383209</c:v>
                </c:pt>
                <c:pt idx="32">
                  <c:v>11.3528881392961</c:v>
                </c:pt>
                <c:pt idx="33">
                  <c:v>11.182014102020615</c:v>
                </c:pt>
                <c:pt idx="34">
                  <c:v>10.817229755171818</c:v>
                </c:pt>
                <c:pt idx="35">
                  <c:v>10.183680128489639</c:v>
                </c:pt>
                <c:pt idx="36">
                  <c:v>10.36240414448744</c:v>
                </c:pt>
                <c:pt idx="37">
                  <c:v>11.213418456896882</c:v>
                </c:pt>
                <c:pt idx="38">
                  <c:v>11.255436444640745</c:v>
                </c:pt>
                <c:pt idx="39">
                  <c:v>10.843914276285748</c:v>
                </c:pt>
                <c:pt idx="40">
                  <c:v>10.31792916487632</c:v>
                </c:pt>
                <c:pt idx="41">
                  <c:v>10.836564749054872</c:v>
                </c:pt>
                <c:pt idx="42">
                  <c:v>11.038851201770729</c:v>
                </c:pt>
                <c:pt idx="43">
                  <c:v>11.034032357948314</c:v>
                </c:pt>
                <c:pt idx="44">
                  <c:v>11.036781842822879</c:v>
                </c:pt>
                <c:pt idx="45">
                  <c:v>10.354313104462896</c:v>
                </c:pt>
                <c:pt idx="46">
                  <c:v>10.46438498742747</c:v>
                </c:pt>
                <c:pt idx="47">
                  <c:v>10.254890856632716</c:v>
                </c:pt>
                <c:pt idx="48">
                  <c:v>10.708244397406038</c:v>
                </c:pt>
                <c:pt idx="49">
                  <c:v>10.498003848821202</c:v>
                </c:pt>
                <c:pt idx="50">
                  <c:v>10.16603247237307</c:v>
                </c:pt>
                <c:pt idx="51">
                  <c:v>10.857426790810383</c:v>
                </c:pt>
                <c:pt idx="52">
                  <c:v>10.20316855229227</c:v>
                </c:pt>
                <c:pt idx="53">
                  <c:v>10.949493630593746</c:v>
                </c:pt>
                <c:pt idx="54">
                  <c:v>11.214589440562953</c:v>
                </c:pt>
                <c:pt idx="55">
                  <c:v>11.555850942355988</c:v>
                </c:pt>
                <c:pt idx="56">
                  <c:v>11.213580976970558</c:v>
                </c:pt>
                <c:pt idx="57">
                  <c:v>11.430123285835204</c:v>
                </c:pt>
                <c:pt idx="58">
                  <c:v>11.907825954532431</c:v>
                </c:pt>
                <c:pt idx="59">
                  <c:v>12.880711632623894</c:v>
                </c:pt>
                <c:pt idx="60">
                  <c:v>12.567074225270643</c:v>
                </c:pt>
                <c:pt idx="61">
                  <c:v>12.40713877142016</c:v>
                </c:pt>
                <c:pt idx="62">
                  <c:v>12.449741192049972</c:v>
                </c:pt>
                <c:pt idx="63">
                  <c:v>12.587294515393102</c:v>
                </c:pt>
                <c:pt idx="64">
                  <c:v>11.833952504193622</c:v>
                </c:pt>
                <c:pt idx="65">
                  <c:v>12.064672597272256</c:v>
                </c:pt>
                <c:pt idx="66">
                  <c:v>11.996472813566818</c:v>
                </c:pt>
                <c:pt idx="67">
                  <c:v>12.558132606704369</c:v>
                </c:pt>
                <c:pt idx="68">
                  <c:v>12.56331159221279</c:v>
                </c:pt>
                <c:pt idx="69">
                  <c:v>13.821795534809326</c:v>
                </c:pt>
                <c:pt idx="70">
                  <c:v>14.340475137917425</c:v>
                </c:pt>
                <c:pt idx="71">
                  <c:v>13.68904558466542</c:v>
                </c:pt>
                <c:pt idx="72">
                  <c:v>13.831075579537323</c:v>
                </c:pt>
                <c:pt idx="73">
                  <c:v>12.876455784571792</c:v>
                </c:pt>
                <c:pt idx="74">
                  <c:v>13.115420277085169</c:v>
                </c:pt>
                <c:pt idx="75">
                  <c:v>13.349330391906504</c:v>
                </c:pt>
                <c:pt idx="76">
                  <c:v>14.032734493054338</c:v>
                </c:pt>
                <c:pt idx="77">
                  <c:v>14.296430853243585</c:v>
                </c:pt>
                <c:pt idx="78">
                  <c:v>14.163293291037263</c:v>
                </c:pt>
                <c:pt idx="79">
                  <c:v>14.411566231406384</c:v>
                </c:pt>
                <c:pt idx="80">
                  <c:v>14.284886981833454</c:v>
                </c:pt>
                <c:pt idx="81">
                  <c:v>13.980311842068126</c:v>
                </c:pt>
                <c:pt idx="82">
                  <c:v>13.559185794643613</c:v>
                </c:pt>
                <c:pt idx="83">
                  <c:v>13.632862112347681</c:v>
                </c:pt>
                <c:pt idx="84">
                  <c:v>13.445386361811959</c:v>
                </c:pt>
                <c:pt idx="85">
                  <c:v>13.32613224661919</c:v>
                </c:pt>
                <c:pt idx="86">
                  <c:v>13.774006508509045</c:v>
                </c:pt>
                <c:pt idx="87">
                  <c:v>13.086134114997154</c:v>
                </c:pt>
                <c:pt idx="88">
                  <c:v>12.071560817831161</c:v>
                </c:pt>
                <c:pt idx="89">
                  <c:v>12.599687972932996</c:v>
                </c:pt>
                <c:pt idx="90">
                  <c:v>11.981990681836699</c:v>
                </c:pt>
                <c:pt idx="91">
                  <c:v>11.514462819577792</c:v>
                </c:pt>
                <c:pt idx="92">
                  <c:v>11.165952997416577</c:v>
                </c:pt>
                <c:pt idx="93">
                  <c:v>11.441788370632931</c:v>
                </c:pt>
                <c:pt idx="94">
                  <c:v>10.113517101715152</c:v>
                </c:pt>
                <c:pt idx="95">
                  <c:v>9.1306049133665006</c:v>
                </c:pt>
                <c:pt idx="96">
                  <c:v>9.7017855581732135</c:v>
                </c:pt>
                <c:pt idx="97">
                  <c:v>9.3711913140827008</c:v>
                </c:pt>
                <c:pt idx="98">
                  <c:v>9.3111609413972403</c:v>
                </c:pt>
                <c:pt idx="99">
                  <c:v>9.4332356574495151</c:v>
                </c:pt>
                <c:pt idx="100">
                  <c:v>9.6636414618104123</c:v>
                </c:pt>
                <c:pt idx="101">
                  <c:v>8.8829061281144099</c:v>
                </c:pt>
                <c:pt idx="102">
                  <c:v>8.7268629690315045</c:v>
                </c:pt>
                <c:pt idx="103">
                  <c:v>8.4376640742969791</c:v>
                </c:pt>
                <c:pt idx="104">
                  <c:v>7.9254917457830647</c:v>
                </c:pt>
                <c:pt idx="105">
                  <c:v>8.5153193487250736</c:v>
                </c:pt>
                <c:pt idx="106">
                  <c:v>7.5727302256249667</c:v>
                </c:pt>
                <c:pt idx="107">
                  <c:v>7.8980715216171085</c:v>
                </c:pt>
                <c:pt idx="108">
                  <c:v>7.9154756983247863</c:v>
                </c:pt>
                <c:pt idx="109">
                  <c:v>7.8353684144672107</c:v>
                </c:pt>
                <c:pt idx="110">
                  <c:v>8.6377247182630974</c:v>
                </c:pt>
                <c:pt idx="111">
                  <c:v>8.8335717773731322</c:v>
                </c:pt>
                <c:pt idx="112">
                  <c:v>8.3128758451564551</c:v>
                </c:pt>
                <c:pt idx="113">
                  <c:v>7.5428940757084302</c:v>
                </c:pt>
                <c:pt idx="114">
                  <c:v>7.2949436052140548</c:v>
                </c:pt>
                <c:pt idx="115">
                  <c:v>8.0578681255471913</c:v>
                </c:pt>
                <c:pt idx="116">
                  <c:v>8.8583939395250724</c:v>
                </c:pt>
                <c:pt idx="117">
                  <c:v>9.2432758120903831</c:v>
                </c:pt>
                <c:pt idx="118">
                  <c:v>8.393000471021562</c:v>
                </c:pt>
                <c:pt idx="119">
                  <c:v>7.9910982260150263</c:v>
                </c:pt>
                <c:pt idx="120">
                  <c:v>8.0149188922558832</c:v>
                </c:pt>
                <c:pt idx="121">
                  <c:v>8.2618067605714316</c:v>
                </c:pt>
                <c:pt idx="122">
                  <c:v>9.0193170038258543</c:v>
                </c:pt>
                <c:pt idx="123">
                  <c:v>9.4819679595523869</c:v>
                </c:pt>
                <c:pt idx="124">
                  <c:v>10.088306717763247</c:v>
                </c:pt>
                <c:pt idx="125">
                  <c:v>11.195104304285868</c:v>
                </c:pt>
                <c:pt idx="126">
                  <c:v>10.979357148067869</c:v>
                </c:pt>
                <c:pt idx="127">
                  <c:v>10.081078680317312</c:v>
                </c:pt>
                <c:pt idx="128">
                  <c:v>10.427131568676941</c:v>
                </c:pt>
                <c:pt idx="129">
                  <c:v>9.5705632657580963</c:v>
                </c:pt>
                <c:pt idx="130">
                  <c:v>8.9468397860477413</c:v>
                </c:pt>
                <c:pt idx="131">
                  <c:v>9.4557937683283217</c:v>
                </c:pt>
                <c:pt idx="132">
                  <c:v>9.3560013514584242</c:v>
                </c:pt>
                <c:pt idx="133">
                  <c:v>9.2005126109717139</c:v>
                </c:pt>
                <c:pt idx="134">
                  <c:v>9.4045784044608745</c:v>
                </c:pt>
                <c:pt idx="135">
                  <c:v>9.5471767592336469</c:v>
                </c:pt>
                <c:pt idx="136">
                  <c:v>10.472493683603322</c:v>
                </c:pt>
                <c:pt idx="137">
                  <c:v>10.44724744625055</c:v>
                </c:pt>
                <c:pt idx="138">
                  <c:v>10.379545661258582</c:v>
                </c:pt>
                <c:pt idx="139">
                  <c:v>10.382611207630008</c:v>
                </c:pt>
                <c:pt idx="140">
                  <c:v>10.738571389074906</c:v>
                </c:pt>
                <c:pt idx="141">
                  <c:v>10.211350876387106</c:v>
                </c:pt>
                <c:pt idx="142">
                  <c:v>9.9645222060519316</c:v>
                </c:pt>
                <c:pt idx="143">
                  <c:v>9.0111416670935984</c:v>
                </c:pt>
                <c:pt idx="144">
                  <c:v>9.4073445317419822</c:v>
                </c:pt>
                <c:pt idx="145">
                  <c:v>8.592155366877229</c:v>
                </c:pt>
                <c:pt idx="146">
                  <c:v>8.392036055170319</c:v>
                </c:pt>
                <c:pt idx="147">
                  <c:v>6.9734400978908297</c:v>
                </c:pt>
                <c:pt idx="148">
                  <c:v>6.2843553173477726</c:v>
                </c:pt>
                <c:pt idx="149">
                  <c:v>5.4260257912477341</c:v>
                </c:pt>
                <c:pt idx="150">
                  <c:v>5.2375877123304733</c:v>
                </c:pt>
                <c:pt idx="151">
                  <c:v>4.8902648019049524</c:v>
                </c:pt>
                <c:pt idx="152">
                  <c:v>4.2196632103268605</c:v>
                </c:pt>
                <c:pt idx="153">
                  <c:v>4.1837119475320854</c:v>
                </c:pt>
                <c:pt idx="154">
                  <c:v>3.53293222765272</c:v>
                </c:pt>
                <c:pt idx="155">
                  <c:v>3.5413357008019606</c:v>
                </c:pt>
                <c:pt idx="156">
                  <c:v>3.6010083262806765</c:v>
                </c:pt>
                <c:pt idx="157">
                  <c:v>3.3768461067227538</c:v>
                </c:pt>
                <c:pt idx="158">
                  <c:v>3.1507365374418397</c:v>
                </c:pt>
                <c:pt idx="159">
                  <c:v>2.8698050358384357</c:v>
                </c:pt>
                <c:pt idx="160">
                  <c:v>3.1983819399935447</c:v>
                </c:pt>
                <c:pt idx="161">
                  <c:v>2.7053028364880949</c:v>
                </c:pt>
                <c:pt idx="162">
                  <c:v>2.6627937723945401</c:v>
                </c:pt>
                <c:pt idx="163">
                  <c:v>2.0310234314194346</c:v>
                </c:pt>
                <c:pt idx="164">
                  <c:v>1.1228863411249077</c:v>
                </c:pt>
                <c:pt idx="165">
                  <c:v>0.67979916336947332</c:v>
                </c:pt>
                <c:pt idx="166">
                  <c:v>1.0466913162477636</c:v>
                </c:pt>
                <c:pt idx="167">
                  <c:v>2.3885328113081252</c:v>
                </c:pt>
                <c:pt idx="168">
                  <c:v>2.5297318866826868</c:v>
                </c:pt>
                <c:pt idx="169">
                  <c:v>2.5866534330074522</c:v>
                </c:pt>
                <c:pt idx="170">
                  <c:v>3.3704295592785751</c:v>
                </c:pt>
                <c:pt idx="171">
                  <c:v>3.2390219652121797</c:v>
                </c:pt>
                <c:pt idx="172">
                  <c:v>2.4988118361048972</c:v>
                </c:pt>
                <c:pt idx="173">
                  <c:v>2.866180237001803</c:v>
                </c:pt>
                <c:pt idx="174">
                  <c:v>2.3732471769356334</c:v>
                </c:pt>
                <c:pt idx="175">
                  <c:v>3.2393648059559652</c:v>
                </c:pt>
                <c:pt idx="176">
                  <c:v>3.3964773685983514</c:v>
                </c:pt>
                <c:pt idx="177">
                  <c:v>3.6317601375427229</c:v>
                </c:pt>
                <c:pt idx="178">
                  <c:v>4.3016561251038308</c:v>
                </c:pt>
                <c:pt idx="179">
                  <c:v>4.5718956795521013</c:v>
                </c:pt>
                <c:pt idx="180">
                  <c:v>4.2992641186240492</c:v>
                </c:pt>
                <c:pt idx="181">
                  <c:v>3.1556283723755421</c:v>
                </c:pt>
                <c:pt idx="182">
                  <c:v>2.8757893042268794</c:v>
                </c:pt>
                <c:pt idx="183">
                  <c:v>2.6361256748717814</c:v>
                </c:pt>
                <c:pt idx="184">
                  <c:v>2.6404270561748442</c:v>
                </c:pt>
                <c:pt idx="185">
                  <c:v>2.1327020805377623</c:v>
                </c:pt>
                <c:pt idx="186">
                  <c:v>2.4255272551873821</c:v>
                </c:pt>
                <c:pt idx="187">
                  <c:v>2.194056645139435</c:v>
                </c:pt>
                <c:pt idx="188">
                  <c:v>2.4635308850422053</c:v>
                </c:pt>
                <c:pt idx="189">
                  <c:v>2.240482097361586</c:v>
                </c:pt>
                <c:pt idx="190">
                  <c:v>2.6420220616337353</c:v>
                </c:pt>
                <c:pt idx="191">
                  <c:v>1.8149115359946062</c:v>
                </c:pt>
                <c:pt idx="192">
                  <c:v>1.617826424470594</c:v>
                </c:pt>
                <c:pt idx="193">
                  <c:v>1.2941697957500968</c:v>
                </c:pt>
                <c:pt idx="194">
                  <c:v>1.2554057364910953</c:v>
                </c:pt>
                <c:pt idx="195">
                  <c:v>0.96554710638332386</c:v>
                </c:pt>
                <c:pt idx="196">
                  <c:v>1.2292068073952385</c:v>
                </c:pt>
                <c:pt idx="197">
                  <c:v>1.3276794686919691</c:v>
                </c:pt>
                <c:pt idx="198">
                  <c:v>1.33023289603224</c:v>
                </c:pt>
                <c:pt idx="199">
                  <c:v>1.0145911636000959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9-44BE-A40E-3D348F881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584000"/>
        <c:axId val="133585536"/>
      </c:lineChart>
      <c:catAx>
        <c:axId val="13358400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133585536"/>
        <c:crosses val="max"/>
        <c:auto val="1"/>
        <c:lblAlgn val="ctr"/>
        <c:lblOffset val="100"/>
        <c:noMultiLvlLbl val="0"/>
      </c:catAx>
      <c:valAx>
        <c:axId val="13358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3584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13888888888983"/>
          <c:y val="0.16628280839895013"/>
          <c:w val="0.29741666666666727"/>
          <c:h val="0.2091010498687664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 sz="1600"/>
            </a:pPr>
            <a:r>
              <a:rPr lang="ja-JP" altLang="en-US" sz="1600"/>
              <a:t>個体数</a:t>
            </a:r>
            <a:r>
              <a:rPr lang="en-US" altLang="ja-JP" sz="1600"/>
              <a:t>L</a:t>
            </a:r>
            <a:r>
              <a:rPr lang="ja-JP" altLang="en-US" sz="1600"/>
              <a:t>列と加入率</a:t>
            </a:r>
            <a:r>
              <a:rPr lang="en-US" altLang="ja-JP" sz="1600"/>
              <a:t>K</a:t>
            </a:r>
            <a:r>
              <a:rPr lang="ja-JP" altLang="en-US" sz="1600"/>
              <a:t>列の相関</a:t>
            </a:r>
            <a:r>
              <a:rPr lang="en-US" altLang="ja-JP" sz="1600"/>
              <a:t>F5</a:t>
            </a:r>
            <a:r>
              <a:rPr lang="ja-JP" altLang="en-US" sz="1600"/>
              <a:t>が</a:t>
            </a:r>
            <a:r>
              <a:rPr lang="en-US" altLang="ja-JP" sz="1600"/>
              <a:t>F4</a:t>
            </a:r>
            <a:r>
              <a:rPr lang="ja-JP" altLang="en-US" sz="1600"/>
              <a:t>より高ければ密度効果あり</a:t>
            </a:r>
          </a:p>
        </c:rich>
      </c:tx>
      <c:layout>
        <c:manualLayout>
          <c:xMode val="edge"/>
          <c:yMode val="edge"/>
          <c:x val="5.4962670609102031E-2"/>
          <c:y val="0.8640291041382446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666003746725293E-2"/>
          <c:y val="0.12775855946876932"/>
          <c:w val="0.86082414698162735"/>
          <c:h val="0.89719889180519163"/>
        </c:manualLayout>
      </c:layout>
      <c:scatterChart>
        <c:scatterStyle val="lineMarker"/>
        <c:varyColors val="0"/>
        <c:ser>
          <c:idx val="0"/>
          <c:order val="0"/>
          <c:spPr>
            <a:ln w="6350"/>
          </c:spPr>
          <c:marker>
            <c:symbol val="diamond"/>
            <c:size val="5"/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1"/>
            <c:trendlineLbl>
              <c:layout>
                <c:manualLayout>
                  <c:x val="-1.2719223941721949E-2"/>
                  <c:y val="-0.34686961200979582"/>
                </c:manualLayout>
              </c:layout>
              <c:numFmt formatCode="General" sourceLinked="0"/>
            </c:trendlineLbl>
          </c:trendline>
          <c:xVal>
            <c:numRef>
              <c:f>密度依存性検出!$L$7:$L$206</c:f>
              <c:numCache>
                <c:formatCode>General</c:formatCode>
                <c:ptCount val="200"/>
                <c:pt idx="0">
                  <c:v>4.6051701859880918</c:v>
                </c:pt>
                <c:pt idx="1">
                  <c:v>4.4835912394797885</c:v>
                </c:pt>
                <c:pt idx="2">
                  <c:v>4.7945392796943853</c:v>
                </c:pt>
                <c:pt idx="3">
                  <c:v>4.841934812020301</c:v>
                </c:pt>
                <c:pt idx="4">
                  <c:v>5.4380433767095306</c:v>
                </c:pt>
                <c:pt idx="5">
                  <c:v>5.2274076949510206</c:v>
                </c:pt>
                <c:pt idx="6">
                  <c:v>5.7231039592710804</c:v>
                </c:pt>
                <c:pt idx="7">
                  <c:v>6.1504476834142068</c:v>
                </c:pt>
                <c:pt idx="8">
                  <c:v>6.6114858558558307</c:v>
                </c:pt>
                <c:pt idx="9">
                  <c:v>7.0458869402256212</c:v>
                </c:pt>
                <c:pt idx="10">
                  <c:v>7.2802739092066604</c:v>
                </c:pt>
                <c:pt idx="11">
                  <c:v>7.6377860936012034</c:v>
                </c:pt>
                <c:pt idx="12">
                  <c:v>7.5221915935499206</c:v>
                </c:pt>
                <c:pt idx="13">
                  <c:v>8.3161347110673649</c:v>
                </c:pt>
                <c:pt idx="14">
                  <c:v>7.7314754372174646</c:v>
                </c:pt>
                <c:pt idx="15">
                  <c:v>7.4577495187010125</c:v>
                </c:pt>
                <c:pt idx="16">
                  <c:v>8.607595003555911</c:v>
                </c:pt>
                <c:pt idx="17">
                  <c:v>9.1543388708464217</c:v>
                </c:pt>
                <c:pt idx="18">
                  <c:v>10.220046396209248</c:v>
                </c:pt>
                <c:pt idx="19">
                  <c:v>10.495591104892405</c:v>
                </c:pt>
                <c:pt idx="20">
                  <c:v>9.9259767711653311</c:v>
                </c:pt>
                <c:pt idx="21">
                  <c:v>9.5530619340644289</c:v>
                </c:pt>
                <c:pt idx="22">
                  <c:v>9.7058813173163294</c:v>
                </c:pt>
                <c:pt idx="23">
                  <c:v>10.155316426991076</c:v>
                </c:pt>
                <c:pt idx="24">
                  <c:v>10.103232493595403</c:v>
                </c:pt>
                <c:pt idx="25">
                  <c:v>10.363774387007481</c:v>
                </c:pt>
                <c:pt idx="26">
                  <c:v>10.1041316126509</c:v>
                </c:pt>
                <c:pt idx="27">
                  <c:v>10.167193309837817</c:v>
                </c:pt>
                <c:pt idx="28">
                  <c:v>10.321788443960388</c:v>
                </c:pt>
                <c:pt idx="29">
                  <c:v>10.635551166081807</c:v>
                </c:pt>
                <c:pt idx="30">
                  <c:v>11.049261617094675</c:v>
                </c:pt>
                <c:pt idx="31">
                  <c:v>11.161302584383209</c:v>
                </c:pt>
                <c:pt idx="32">
                  <c:v>11.3528881392961</c:v>
                </c:pt>
                <c:pt idx="33">
                  <c:v>11.182014102020615</c:v>
                </c:pt>
                <c:pt idx="34">
                  <c:v>10.817229755171818</c:v>
                </c:pt>
                <c:pt idx="35">
                  <c:v>10.183680128489639</c:v>
                </c:pt>
                <c:pt idx="36">
                  <c:v>10.36240414448744</c:v>
                </c:pt>
                <c:pt idx="37">
                  <c:v>11.213418456896882</c:v>
                </c:pt>
                <c:pt idx="38">
                  <c:v>11.255436444640745</c:v>
                </c:pt>
                <c:pt idx="39">
                  <c:v>10.843914276285748</c:v>
                </c:pt>
                <c:pt idx="40">
                  <c:v>10.31792916487632</c:v>
                </c:pt>
                <c:pt idx="41">
                  <c:v>10.836564749054872</c:v>
                </c:pt>
                <c:pt idx="42">
                  <c:v>11.038851201770729</c:v>
                </c:pt>
                <c:pt idx="43">
                  <c:v>11.034032357948314</c:v>
                </c:pt>
                <c:pt idx="44">
                  <c:v>11.036781842822879</c:v>
                </c:pt>
                <c:pt idx="45">
                  <c:v>10.354313104462896</c:v>
                </c:pt>
                <c:pt idx="46">
                  <c:v>10.46438498742747</c:v>
                </c:pt>
                <c:pt idx="47">
                  <c:v>10.254890856632716</c:v>
                </c:pt>
                <c:pt idx="48">
                  <c:v>10.708244397406038</c:v>
                </c:pt>
                <c:pt idx="49">
                  <c:v>10.498003848821202</c:v>
                </c:pt>
                <c:pt idx="50">
                  <c:v>10.16603247237307</c:v>
                </c:pt>
                <c:pt idx="51">
                  <c:v>10.857426790810383</c:v>
                </c:pt>
                <c:pt idx="52">
                  <c:v>10.20316855229227</c:v>
                </c:pt>
                <c:pt idx="53">
                  <c:v>10.949493630593746</c:v>
                </c:pt>
                <c:pt idx="54">
                  <c:v>11.214589440562953</c:v>
                </c:pt>
                <c:pt idx="55">
                  <c:v>11.555850942355988</c:v>
                </c:pt>
                <c:pt idx="56">
                  <c:v>11.213580976970558</c:v>
                </c:pt>
                <c:pt idx="57">
                  <c:v>11.430123285835204</c:v>
                </c:pt>
                <c:pt idx="58">
                  <c:v>11.907825954532431</c:v>
                </c:pt>
                <c:pt idx="59">
                  <c:v>12.880711632623894</c:v>
                </c:pt>
                <c:pt idx="60">
                  <c:v>12.567074225270643</c:v>
                </c:pt>
                <c:pt idx="61">
                  <c:v>12.40713877142016</c:v>
                </c:pt>
                <c:pt idx="62">
                  <c:v>12.449741192049972</c:v>
                </c:pt>
                <c:pt idx="63">
                  <c:v>12.587294515393102</c:v>
                </c:pt>
                <c:pt idx="64">
                  <c:v>11.833952504193622</c:v>
                </c:pt>
                <c:pt idx="65">
                  <c:v>12.064672597272256</c:v>
                </c:pt>
                <c:pt idx="66">
                  <c:v>11.996472813566818</c:v>
                </c:pt>
                <c:pt idx="67">
                  <c:v>12.558132606704369</c:v>
                </c:pt>
                <c:pt idx="68">
                  <c:v>12.56331159221279</c:v>
                </c:pt>
                <c:pt idx="69">
                  <c:v>13.821795534809326</c:v>
                </c:pt>
                <c:pt idx="70">
                  <c:v>14.340475137917425</c:v>
                </c:pt>
                <c:pt idx="71">
                  <c:v>13.68904558466542</c:v>
                </c:pt>
                <c:pt idx="72">
                  <c:v>13.831075579537323</c:v>
                </c:pt>
                <c:pt idx="73">
                  <c:v>12.876455784571792</c:v>
                </c:pt>
                <c:pt idx="74">
                  <c:v>13.115420277085169</c:v>
                </c:pt>
                <c:pt idx="75">
                  <c:v>13.349330391906504</c:v>
                </c:pt>
                <c:pt idx="76">
                  <c:v>14.032734493054338</c:v>
                </c:pt>
                <c:pt idx="77">
                  <c:v>14.296430853243585</c:v>
                </c:pt>
                <c:pt idx="78">
                  <c:v>14.163293291037263</c:v>
                </c:pt>
                <c:pt idx="79">
                  <c:v>14.411566231406384</c:v>
                </c:pt>
                <c:pt idx="80">
                  <c:v>14.284886981833454</c:v>
                </c:pt>
                <c:pt idx="81">
                  <c:v>13.980311842068126</c:v>
                </c:pt>
                <c:pt idx="82">
                  <c:v>13.559185794643613</c:v>
                </c:pt>
                <c:pt idx="83">
                  <c:v>13.632862112347681</c:v>
                </c:pt>
                <c:pt idx="84">
                  <c:v>13.445386361811959</c:v>
                </c:pt>
                <c:pt idx="85">
                  <c:v>13.32613224661919</c:v>
                </c:pt>
                <c:pt idx="86">
                  <c:v>13.774006508509045</c:v>
                </c:pt>
                <c:pt idx="87">
                  <c:v>13.086134114997154</c:v>
                </c:pt>
                <c:pt idx="88">
                  <c:v>12.071560817831161</c:v>
                </c:pt>
                <c:pt idx="89">
                  <c:v>12.599687972932996</c:v>
                </c:pt>
                <c:pt idx="90">
                  <c:v>11.981990681836699</c:v>
                </c:pt>
                <c:pt idx="91">
                  <c:v>11.514462819577792</c:v>
                </c:pt>
                <c:pt idx="92">
                  <c:v>11.165952997416577</c:v>
                </c:pt>
                <c:pt idx="93">
                  <c:v>11.441788370632931</c:v>
                </c:pt>
                <c:pt idx="94">
                  <c:v>10.113517101715152</c:v>
                </c:pt>
                <c:pt idx="95">
                  <c:v>9.1306049133665006</c:v>
                </c:pt>
                <c:pt idx="96">
                  <c:v>9.7017855581732135</c:v>
                </c:pt>
                <c:pt idx="97">
                  <c:v>9.3711913140827008</c:v>
                </c:pt>
                <c:pt idx="98">
                  <c:v>9.3111609413972403</c:v>
                </c:pt>
                <c:pt idx="99">
                  <c:v>9.4332356574495151</c:v>
                </c:pt>
                <c:pt idx="100">
                  <c:v>9.6636414618104123</c:v>
                </c:pt>
                <c:pt idx="101">
                  <c:v>8.8829061281144099</c:v>
                </c:pt>
                <c:pt idx="102">
                  <c:v>8.7268629690315045</c:v>
                </c:pt>
                <c:pt idx="103">
                  <c:v>8.4376640742969791</c:v>
                </c:pt>
                <c:pt idx="104">
                  <c:v>7.9254917457830647</c:v>
                </c:pt>
                <c:pt idx="105">
                  <c:v>8.5153193487250736</c:v>
                </c:pt>
                <c:pt idx="106">
                  <c:v>7.5727302256249667</c:v>
                </c:pt>
                <c:pt idx="107">
                  <c:v>7.8980715216171085</c:v>
                </c:pt>
                <c:pt idx="108">
                  <c:v>7.9154756983247863</c:v>
                </c:pt>
                <c:pt idx="109">
                  <c:v>7.8353684144672107</c:v>
                </c:pt>
                <c:pt idx="110">
                  <c:v>8.6377247182630974</c:v>
                </c:pt>
                <c:pt idx="111">
                  <c:v>8.8335717773731322</c:v>
                </c:pt>
                <c:pt idx="112">
                  <c:v>8.3128758451564551</c:v>
                </c:pt>
                <c:pt idx="113">
                  <c:v>7.5428940757084302</c:v>
                </c:pt>
                <c:pt idx="114">
                  <c:v>7.2949436052140548</c:v>
                </c:pt>
                <c:pt idx="115">
                  <c:v>8.0578681255471913</c:v>
                </c:pt>
                <c:pt idx="116">
                  <c:v>8.8583939395250724</c:v>
                </c:pt>
                <c:pt idx="117">
                  <c:v>9.2432758120903831</c:v>
                </c:pt>
                <c:pt idx="118">
                  <c:v>8.393000471021562</c:v>
                </c:pt>
                <c:pt idx="119">
                  <c:v>7.9910982260150263</c:v>
                </c:pt>
                <c:pt idx="120">
                  <c:v>8.0149188922558832</c:v>
                </c:pt>
                <c:pt idx="121">
                  <c:v>8.2618067605714316</c:v>
                </c:pt>
                <c:pt idx="122">
                  <c:v>9.0193170038258543</c:v>
                </c:pt>
                <c:pt idx="123">
                  <c:v>9.4819679595523869</c:v>
                </c:pt>
                <c:pt idx="124">
                  <c:v>10.088306717763247</c:v>
                </c:pt>
                <c:pt idx="125">
                  <c:v>11.195104304285868</c:v>
                </c:pt>
                <c:pt idx="126">
                  <c:v>10.979357148067869</c:v>
                </c:pt>
                <c:pt idx="127">
                  <c:v>10.081078680317312</c:v>
                </c:pt>
                <c:pt idx="128">
                  <c:v>10.427131568676941</c:v>
                </c:pt>
                <c:pt idx="129">
                  <c:v>9.5705632657580963</c:v>
                </c:pt>
                <c:pt idx="130">
                  <c:v>8.9468397860477413</c:v>
                </c:pt>
                <c:pt idx="131">
                  <c:v>9.4557937683283217</c:v>
                </c:pt>
                <c:pt idx="132">
                  <c:v>9.3560013514584242</c:v>
                </c:pt>
                <c:pt idx="133">
                  <c:v>9.2005126109717139</c:v>
                </c:pt>
                <c:pt idx="134">
                  <c:v>9.4045784044608745</c:v>
                </c:pt>
                <c:pt idx="135">
                  <c:v>9.5471767592336469</c:v>
                </c:pt>
                <c:pt idx="136">
                  <c:v>10.472493683603322</c:v>
                </c:pt>
                <c:pt idx="137">
                  <c:v>10.44724744625055</c:v>
                </c:pt>
                <c:pt idx="138">
                  <c:v>10.379545661258582</c:v>
                </c:pt>
                <c:pt idx="139">
                  <c:v>10.382611207630008</c:v>
                </c:pt>
                <c:pt idx="140">
                  <c:v>10.738571389074906</c:v>
                </c:pt>
                <c:pt idx="141">
                  <c:v>10.211350876387106</c:v>
                </c:pt>
                <c:pt idx="142">
                  <c:v>9.9645222060519316</c:v>
                </c:pt>
                <c:pt idx="143">
                  <c:v>9.0111416670935984</c:v>
                </c:pt>
                <c:pt idx="144">
                  <c:v>9.4073445317419822</c:v>
                </c:pt>
                <c:pt idx="145">
                  <c:v>8.592155366877229</c:v>
                </c:pt>
                <c:pt idx="146">
                  <c:v>8.392036055170319</c:v>
                </c:pt>
                <c:pt idx="147">
                  <c:v>6.9734400978908297</c:v>
                </c:pt>
                <c:pt idx="148">
                  <c:v>6.2843553173477726</c:v>
                </c:pt>
                <c:pt idx="149">
                  <c:v>5.4260257912477341</c:v>
                </c:pt>
                <c:pt idx="150">
                  <c:v>5.2375877123304733</c:v>
                </c:pt>
                <c:pt idx="151">
                  <c:v>4.8902648019049524</c:v>
                </c:pt>
                <c:pt idx="152">
                  <c:v>4.2196632103268605</c:v>
                </c:pt>
                <c:pt idx="153">
                  <c:v>4.1837119475320854</c:v>
                </c:pt>
                <c:pt idx="154">
                  <c:v>3.53293222765272</c:v>
                </c:pt>
                <c:pt idx="155">
                  <c:v>3.5413357008019606</c:v>
                </c:pt>
                <c:pt idx="156">
                  <c:v>3.6010083262806765</c:v>
                </c:pt>
                <c:pt idx="157">
                  <c:v>3.3768461067227538</c:v>
                </c:pt>
                <c:pt idx="158">
                  <c:v>3.1507365374418397</c:v>
                </c:pt>
                <c:pt idx="159">
                  <c:v>2.8698050358384357</c:v>
                </c:pt>
                <c:pt idx="160">
                  <c:v>3.1983819399935447</c:v>
                </c:pt>
                <c:pt idx="161">
                  <c:v>2.7053028364880949</c:v>
                </c:pt>
                <c:pt idx="162">
                  <c:v>2.6627937723945401</c:v>
                </c:pt>
                <c:pt idx="163">
                  <c:v>2.0310234314194346</c:v>
                </c:pt>
                <c:pt idx="164">
                  <c:v>1.1228863411249077</c:v>
                </c:pt>
                <c:pt idx="165">
                  <c:v>0.67979916336947332</c:v>
                </c:pt>
                <c:pt idx="166">
                  <c:v>1.0466913162477636</c:v>
                </c:pt>
                <c:pt idx="167">
                  <c:v>2.3885328113081252</c:v>
                </c:pt>
                <c:pt idx="168">
                  <c:v>2.5297318866826868</c:v>
                </c:pt>
                <c:pt idx="169">
                  <c:v>2.5866534330074522</c:v>
                </c:pt>
                <c:pt idx="170">
                  <c:v>3.3704295592785751</c:v>
                </c:pt>
                <c:pt idx="171">
                  <c:v>3.2390219652121797</c:v>
                </c:pt>
                <c:pt idx="172">
                  <c:v>2.4988118361048972</c:v>
                </c:pt>
                <c:pt idx="173">
                  <c:v>2.866180237001803</c:v>
                </c:pt>
                <c:pt idx="174">
                  <c:v>2.3732471769356334</c:v>
                </c:pt>
                <c:pt idx="175">
                  <c:v>3.2393648059559652</c:v>
                </c:pt>
                <c:pt idx="176">
                  <c:v>3.3964773685983514</c:v>
                </c:pt>
                <c:pt idx="177">
                  <c:v>3.6317601375427229</c:v>
                </c:pt>
                <c:pt idx="178">
                  <c:v>4.3016561251038308</c:v>
                </c:pt>
                <c:pt idx="179">
                  <c:v>4.5718956795521013</c:v>
                </c:pt>
                <c:pt idx="180">
                  <c:v>4.2992641186240492</c:v>
                </c:pt>
                <c:pt idx="181">
                  <c:v>3.1556283723755421</c:v>
                </c:pt>
                <c:pt idx="182">
                  <c:v>2.8757893042268794</c:v>
                </c:pt>
                <c:pt idx="183">
                  <c:v>2.6361256748717814</c:v>
                </c:pt>
                <c:pt idx="184">
                  <c:v>2.6404270561748442</c:v>
                </c:pt>
                <c:pt idx="185">
                  <c:v>2.1327020805377623</c:v>
                </c:pt>
                <c:pt idx="186">
                  <c:v>2.4255272551873821</c:v>
                </c:pt>
                <c:pt idx="187">
                  <c:v>2.194056645139435</c:v>
                </c:pt>
                <c:pt idx="188">
                  <c:v>2.4635308850422053</c:v>
                </c:pt>
                <c:pt idx="189">
                  <c:v>2.240482097361586</c:v>
                </c:pt>
                <c:pt idx="190">
                  <c:v>2.6420220616337353</c:v>
                </c:pt>
                <c:pt idx="191">
                  <c:v>1.8149115359946062</c:v>
                </c:pt>
                <c:pt idx="192">
                  <c:v>1.617826424470594</c:v>
                </c:pt>
                <c:pt idx="193">
                  <c:v>1.2941697957500968</c:v>
                </c:pt>
                <c:pt idx="194">
                  <c:v>1.2554057364910953</c:v>
                </c:pt>
                <c:pt idx="195">
                  <c:v>0.96554710638332386</c:v>
                </c:pt>
                <c:pt idx="196">
                  <c:v>1.2292068073952385</c:v>
                </c:pt>
                <c:pt idx="197">
                  <c:v>1.3276794686919691</c:v>
                </c:pt>
                <c:pt idx="198">
                  <c:v>1.33023289603224</c:v>
                </c:pt>
                <c:pt idx="199">
                  <c:v>1.0145911636000959</c:v>
                </c:pt>
              </c:numCache>
            </c:numRef>
          </c:xVal>
          <c:yVal>
            <c:numRef>
              <c:f>密度依存性検出!$K$7:$K$206</c:f>
              <c:numCache>
                <c:formatCode>General</c:formatCode>
                <c:ptCount val="200"/>
                <c:pt idx="0">
                  <c:v>-0.12157894650830303</c:v>
                </c:pt>
                <c:pt idx="1">
                  <c:v>0.31094804021459677</c:v>
                </c:pt>
                <c:pt idx="2">
                  <c:v>4.7395532325915313E-2</c:v>
                </c:pt>
                <c:pt idx="3">
                  <c:v>0.5961085646892299</c:v>
                </c:pt>
                <c:pt idx="4">
                  <c:v>-0.21063568175851022</c:v>
                </c:pt>
                <c:pt idx="5">
                  <c:v>0.49569626432005953</c:v>
                </c:pt>
                <c:pt idx="6">
                  <c:v>0.4273437241431266</c:v>
                </c:pt>
                <c:pt idx="7">
                  <c:v>0.46103817244162393</c:v>
                </c:pt>
                <c:pt idx="8">
                  <c:v>0.43440108436979019</c:v>
                </c:pt>
                <c:pt idx="9">
                  <c:v>0.23438696898103928</c:v>
                </c:pt>
                <c:pt idx="10">
                  <c:v>0.35751218439454346</c:v>
                </c:pt>
                <c:pt idx="11">
                  <c:v>-0.1155945000512828</c:v>
                </c:pt>
                <c:pt idx="12">
                  <c:v>0.79394311751744495</c:v>
                </c:pt>
                <c:pt idx="13">
                  <c:v>-0.58465927384990013</c:v>
                </c:pt>
                <c:pt idx="14">
                  <c:v>-0.273725918516452</c:v>
                </c:pt>
                <c:pt idx="15">
                  <c:v>1.1498454848548993</c:v>
                </c:pt>
                <c:pt idx="16">
                  <c:v>0.54674386729051072</c:v>
                </c:pt>
                <c:pt idx="17">
                  <c:v>1.0657075253628276</c:v>
                </c:pt>
                <c:pt idx="18">
                  <c:v>0.27554470868315617</c:v>
                </c:pt>
                <c:pt idx="19">
                  <c:v>-0.56961433372707426</c:v>
                </c:pt>
                <c:pt idx="20">
                  <c:v>-0.37291483710090279</c:v>
                </c:pt>
                <c:pt idx="21">
                  <c:v>0.1528193832518997</c:v>
                </c:pt>
                <c:pt idx="22">
                  <c:v>0.44943510967474731</c:v>
                </c:pt>
                <c:pt idx="23">
                  <c:v>-5.2083933395672632E-2</c:v>
                </c:pt>
                <c:pt idx="24">
                  <c:v>0.26054189341207834</c:v>
                </c:pt>
                <c:pt idx="25">
                  <c:v>-0.25964277435658145</c:v>
                </c:pt>
                <c:pt idx="26">
                  <c:v>6.3061697186916899E-2</c:v>
                </c:pt>
                <c:pt idx="27">
                  <c:v>0.15459513412257109</c:v>
                </c:pt>
                <c:pt idx="28">
                  <c:v>0.31376272212141942</c:v>
                </c:pt>
                <c:pt idx="29">
                  <c:v>0.41371045101286719</c:v>
                </c:pt>
                <c:pt idx="30">
                  <c:v>0.11204096728853397</c:v>
                </c:pt>
                <c:pt idx="31">
                  <c:v>0.1915855549128902</c:v>
                </c:pt>
                <c:pt idx="32">
                  <c:v>-0.17087403727548522</c:v>
                </c:pt>
                <c:pt idx="33">
                  <c:v>-0.36478434684879768</c:v>
                </c:pt>
                <c:pt idx="34">
                  <c:v>-0.63354962668217785</c:v>
                </c:pt>
                <c:pt idx="35">
                  <c:v>0.17872401599780052</c:v>
                </c:pt>
                <c:pt idx="36">
                  <c:v>0.85101431240944114</c:v>
                </c:pt>
                <c:pt idx="37">
                  <c:v>4.2017987743862562E-2</c:v>
                </c:pt>
                <c:pt idx="38">
                  <c:v>-0.41152216835499711</c:v>
                </c:pt>
                <c:pt idx="39">
                  <c:v>-0.52598511140942805</c:v>
                </c:pt>
                <c:pt idx="40">
                  <c:v>0.51863558417855238</c:v>
                </c:pt>
                <c:pt idx="41">
                  <c:v>0.20228645271585677</c:v>
                </c:pt>
                <c:pt idx="42">
                  <c:v>-4.8188438224147645E-3</c:v>
                </c:pt>
                <c:pt idx="43">
                  <c:v>2.7494848745646672E-3</c:v>
                </c:pt>
                <c:pt idx="44">
                  <c:v>-0.68246873835998234</c:v>
                </c:pt>
                <c:pt idx="45">
                  <c:v>0.11007188296457349</c:v>
                </c:pt>
                <c:pt idx="46">
                  <c:v>-0.20949413079475421</c:v>
                </c:pt>
                <c:pt idx="47">
                  <c:v>0.45335354077332124</c:v>
                </c:pt>
                <c:pt idx="48">
                  <c:v>-0.21024054858483476</c:v>
                </c:pt>
                <c:pt idx="49">
                  <c:v>-0.33197137644813313</c:v>
                </c:pt>
                <c:pt idx="50">
                  <c:v>0.69139431843731369</c:v>
                </c:pt>
                <c:pt idx="51">
                  <c:v>-0.65425823851811304</c:v>
                </c:pt>
                <c:pt idx="52">
                  <c:v>0.74632507830147532</c:v>
                </c:pt>
                <c:pt idx="53">
                  <c:v>0.26509580996920701</c:v>
                </c:pt>
                <c:pt idx="54">
                  <c:v>0.34126150179303405</c:v>
                </c:pt>
                <c:pt idx="55">
                  <c:v>-0.34226996538542964</c:v>
                </c:pt>
                <c:pt idx="56">
                  <c:v>0.21654230886464632</c:v>
                </c:pt>
                <c:pt idx="57">
                  <c:v>0.477702668697227</c:v>
                </c:pt>
                <c:pt idx="58">
                  <c:v>0.97288567809146431</c:v>
                </c:pt>
                <c:pt idx="59">
                  <c:v>-0.31363740735325218</c:v>
                </c:pt>
                <c:pt idx="60">
                  <c:v>-0.15993545385048369</c:v>
                </c:pt>
                <c:pt idx="61">
                  <c:v>4.2602420629811677E-2</c:v>
                </c:pt>
                <c:pt idx="62">
                  <c:v>0.13755332334313031</c:v>
                </c:pt>
                <c:pt idx="63">
                  <c:v>-0.75334201119948019</c:v>
                </c:pt>
                <c:pt idx="64">
                  <c:v>0.23072009307863417</c:v>
                </c:pt>
                <c:pt idx="65">
                  <c:v>-6.8199783705437333E-2</c:v>
                </c:pt>
                <c:pt idx="66">
                  <c:v>0.56165979313755132</c:v>
                </c:pt>
                <c:pt idx="67">
                  <c:v>5.1789855084198866E-3</c:v>
                </c:pt>
                <c:pt idx="68">
                  <c:v>1.2584839425965362</c:v>
                </c:pt>
                <c:pt idx="69">
                  <c:v>0.51867960310809913</c:v>
                </c:pt>
                <c:pt idx="70">
                  <c:v>-0.65142955325200425</c:v>
                </c:pt>
                <c:pt idx="71">
                  <c:v>0.14202999487190321</c:v>
                </c:pt>
                <c:pt idx="72">
                  <c:v>-0.95461979496553062</c:v>
                </c:pt>
                <c:pt idx="73">
                  <c:v>0.23896449251337692</c:v>
                </c:pt>
                <c:pt idx="74">
                  <c:v>0.2339101148213345</c:v>
                </c:pt>
                <c:pt idx="75">
                  <c:v>0.68340410114783534</c:v>
                </c:pt>
                <c:pt idx="76">
                  <c:v>0.26369636018924614</c:v>
                </c:pt>
                <c:pt idx="77">
                  <c:v>-0.13313756220632178</c:v>
                </c:pt>
                <c:pt idx="78">
                  <c:v>0.24827294036912068</c:v>
                </c:pt>
                <c:pt idx="79">
                  <c:v>-0.12667924957293009</c:v>
                </c:pt>
                <c:pt idx="80">
                  <c:v>-0.30457513976532868</c:v>
                </c:pt>
                <c:pt idx="81">
                  <c:v>-0.42112604742451332</c:v>
                </c:pt>
                <c:pt idx="82">
                  <c:v>7.3676317704068905E-2</c:v>
                </c:pt>
                <c:pt idx="83">
                  <c:v>-0.18747575053572163</c:v>
                </c:pt>
                <c:pt idx="84">
                  <c:v>-0.11925411519276868</c:v>
                </c:pt>
                <c:pt idx="85">
                  <c:v>0.44787426188985435</c:v>
                </c:pt>
                <c:pt idx="86">
                  <c:v>-0.68787239351188934</c:v>
                </c:pt>
                <c:pt idx="87">
                  <c:v>-1.0145732971659929</c:v>
                </c:pt>
                <c:pt idx="88">
                  <c:v>0.5281271551018355</c:v>
                </c:pt>
                <c:pt idx="89">
                  <c:v>-0.61769729109629679</c:v>
                </c:pt>
                <c:pt idx="90">
                  <c:v>-0.46752786225890652</c:v>
                </c:pt>
                <c:pt idx="91">
                  <c:v>-0.34850982216121573</c:v>
                </c:pt>
                <c:pt idx="92">
                  <c:v>0.27583537321635471</c:v>
                </c:pt>
                <c:pt idx="93">
                  <c:v>-1.3282712689177796</c:v>
                </c:pt>
                <c:pt idx="94">
                  <c:v>-0.98291218834865157</c:v>
                </c:pt>
                <c:pt idx="95">
                  <c:v>0.57118064480671371</c:v>
                </c:pt>
                <c:pt idx="96">
                  <c:v>-0.33059424409051225</c:v>
                </c:pt>
                <c:pt idx="97">
                  <c:v>-6.0030372685460576E-2</c:v>
                </c:pt>
                <c:pt idx="98">
                  <c:v>0.12207471605227499</c:v>
                </c:pt>
                <c:pt idx="99">
                  <c:v>0.23040580436089675</c:v>
                </c:pt>
                <c:pt idx="100">
                  <c:v>-0.78073533369600279</c:v>
                </c:pt>
                <c:pt idx="101">
                  <c:v>-0.15604315908290534</c:v>
                </c:pt>
                <c:pt idx="102">
                  <c:v>-0.28919889473452631</c:v>
                </c:pt>
                <c:pt idx="103">
                  <c:v>-0.51217232851391414</c:v>
                </c:pt>
                <c:pt idx="104">
                  <c:v>0.58982760294200842</c:v>
                </c:pt>
                <c:pt idx="105">
                  <c:v>-0.94258912310010667</c:v>
                </c:pt>
                <c:pt idx="106">
                  <c:v>0.3253412959921419</c:v>
                </c:pt>
                <c:pt idx="107">
                  <c:v>1.7404176707678215E-2</c:v>
                </c:pt>
                <c:pt idx="108">
                  <c:v>-8.0107283857575817E-2</c:v>
                </c:pt>
                <c:pt idx="109">
                  <c:v>0.80235630379588652</c:v>
                </c:pt>
                <c:pt idx="110">
                  <c:v>0.19584705911003519</c:v>
                </c:pt>
                <c:pt idx="111">
                  <c:v>-0.52069593221667754</c:v>
                </c:pt>
                <c:pt idx="112">
                  <c:v>-0.76998176944802532</c:v>
                </c:pt>
                <c:pt idx="113">
                  <c:v>-0.24795047049437557</c:v>
                </c:pt>
                <c:pt idx="114">
                  <c:v>0.7629245203331374</c:v>
                </c:pt>
                <c:pt idx="115">
                  <c:v>0.80052581397788125</c:v>
                </c:pt>
                <c:pt idx="116">
                  <c:v>0.38488187256531114</c:v>
                </c:pt>
                <c:pt idx="117">
                  <c:v>-0.8502753410688213</c:v>
                </c:pt>
                <c:pt idx="118">
                  <c:v>-0.40190224500653549</c:v>
                </c:pt>
                <c:pt idx="119">
                  <c:v>2.3820666240857324E-2</c:v>
                </c:pt>
                <c:pt idx="120">
                  <c:v>0.24688786831554754</c:v>
                </c:pt>
                <c:pt idx="121">
                  <c:v>0.7575102432544234</c:v>
                </c:pt>
                <c:pt idx="122">
                  <c:v>0.46265095572653192</c:v>
                </c:pt>
                <c:pt idx="123">
                  <c:v>0.60633875821086058</c:v>
                </c:pt>
                <c:pt idx="124">
                  <c:v>1.1067975865226205</c:v>
                </c:pt>
                <c:pt idx="125">
                  <c:v>-0.21574715621799867</c:v>
                </c:pt>
                <c:pt idx="126">
                  <c:v>-0.8982784677505582</c:v>
                </c:pt>
                <c:pt idx="127">
                  <c:v>0.34605288835963011</c:v>
                </c:pt>
                <c:pt idx="128">
                  <c:v>-0.85656830291884445</c:v>
                </c:pt>
                <c:pt idx="129">
                  <c:v>-0.62372347971035558</c:v>
                </c:pt>
                <c:pt idx="130">
                  <c:v>0.50895398228058064</c:v>
                </c:pt>
                <c:pt idx="131">
                  <c:v>-9.9792416869897815E-2</c:v>
                </c:pt>
                <c:pt idx="132">
                  <c:v>-0.15548874048671024</c:v>
                </c:pt>
                <c:pt idx="133">
                  <c:v>0.20406579348916054</c:v>
                </c:pt>
                <c:pt idx="134">
                  <c:v>0.14259835477277183</c:v>
                </c:pt>
                <c:pt idx="135">
                  <c:v>0.92531692436967505</c:v>
                </c:pt>
                <c:pt idx="136">
                  <c:v>-2.5246237352770429E-2</c:v>
                </c:pt>
                <c:pt idx="137">
                  <c:v>-6.7701784991968106E-2</c:v>
                </c:pt>
                <c:pt idx="138">
                  <c:v>3.0655463714250875E-3</c:v>
                </c:pt>
                <c:pt idx="139">
                  <c:v>0.35596018144489716</c:v>
                </c:pt>
                <c:pt idx="140">
                  <c:v>-0.5272205126877989</c:v>
                </c:pt>
                <c:pt idx="141">
                  <c:v>-0.24682867033517542</c:v>
                </c:pt>
                <c:pt idx="142">
                  <c:v>-0.9533805389583333</c:v>
                </c:pt>
                <c:pt idx="143">
                  <c:v>0.39620286464838417</c:v>
                </c:pt>
                <c:pt idx="144">
                  <c:v>-0.81518916486475268</c:v>
                </c:pt>
                <c:pt idx="145">
                  <c:v>-0.20011931170690933</c:v>
                </c:pt>
                <c:pt idx="146">
                  <c:v>-1.4185959572794895</c:v>
                </c:pt>
                <c:pt idx="147">
                  <c:v>-0.68908478054305677</c:v>
                </c:pt>
                <c:pt idx="148">
                  <c:v>-0.85832952610003832</c:v>
                </c:pt>
                <c:pt idx="149">
                  <c:v>-0.18843807891726122</c:v>
                </c:pt>
                <c:pt idx="150">
                  <c:v>-0.34732291042552121</c:v>
                </c:pt>
                <c:pt idx="151">
                  <c:v>-0.67060159157809207</c:v>
                </c:pt>
                <c:pt idx="152">
                  <c:v>-3.5951262794774674E-2</c:v>
                </c:pt>
                <c:pt idx="153">
                  <c:v>-0.65077971987936545</c:v>
                </c:pt>
                <c:pt idx="154">
                  <c:v>8.4034731492403994E-3</c:v>
                </c:pt>
                <c:pt idx="155">
                  <c:v>5.9672625478715879E-2</c:v>
                </c:pt>
                <c:pt idx="156">
                  <c:v>-0.2241622195579227</c:v>
                </c:pt>
                <c:pt idx="157">
                  <c:v>-0.22610956928091419</c:v>
                </c:pt>
                <c:pt idx="158">
                  <c:v>-0.28093150160340391</c:v>
                </c:pt>
                <c:pt idx="159">
                  <c:v>0.32857690415510876</c:v>
                </c:pt>
                <c:pt idx="160">
                  <c:v>-0.49307910350544981</c:v>
                </c:pt>
                <c:pt idx="161">
                  <c:v>-4.2509064093554927E-2</c:v>
                </c:pt>
                <c:pt idx="162">
                  <c:v>-0.63177034097510543</c:v>
                </c:pt>
                <c:pt idx="163">
                  <c:v>-0.90813709029452694</c:v>
                </c:pt>
                <c:pt idx="164">
                  <c:v>-0.44308717775543438</c:v>
                </c:pt>
                <c:pt idx="165">
                  <c:v>0.36689215287829025</c:v>
                </c:pt>
                <c:pt idx="166">
                  <c:v>1.3418414950603619</c:v>
                </c:pt>
                <c:pt idx="167">
                  <c:v>0.14119907537456156</c:v>
                </c:pt>
                <c:pt idx="168">
                  <c:v>5.6921546324765204E-2</c:v>
                </c:pt>
                <c:pt idx="169">
                  <c:v>0.78377612627112292</c:v>
                </c:pt>
                <c:pt idx="170">
                  <c:v>-0.13140759406639524</c:v>
                </c:pt>
                <c:pt idx="171">
                  <c:v>-0.74021012910728268</c:v>
                </c:pt>
                <c:pt idx="172">
                  <c:v>0.36736840089690603</c:v>
                </c:pt>
                <c:pt idx="173">
                  <c:v>-0.49293306006616966</c:v>
                </c:pt>
                <c:pt idx="174">
                  <c:v>0.86611762902033207</c:v>
                </c:pt>
                <c:pt idx="175">
                  <c:v>0.15711256264238616</c:v>
                </c:pt>
                <c:pt idx="176">
                  <c:v>0.23528276894437128</c:v>
                </c:pt>
                <c:pt idx="177">
                  <c:v>0.66989598756110769</c:v>
                </c:pt>
                <c:pt idx="178">
                  <c:v>0.27023955444827008</c:v>
                </c:pt>
                <c:pt idx="179">
                  <c:v>-0.2726315609280523</c:v>
                </c:pt>
                <c:pt idx="180">
                  <c:v>-1.1436357462485072</c:v>
                </c:pt>
                <c:pt idx="181">
                  <c:v>-0.27983906814866244</c:v>
                </c:pt>
                <c:pt idx="182">
                  <c:v>-0.23966362935509777</c:v>
                </c:pt>
                <c:pt idx="183">
                  <c:v>4.3013813030625681E-3</c:v>
                </c:pt>
                <c:pt idx="184">
                  <c:v>-0.50772497563708185</c:v>
                </c:pt>
                <c:pt idx="185">
                  <c:v>0.29282517464961982</c:v>
                </c:pt>
                <c:pt idx="186">
                  <c:v>-0.23147061004794711</c:v>
                </c:pt>
                <c:pt idx="187">
                  <c:v>0.2694742399027702</c:v>
                </c:pt>
                <c:pt idx="188">
                  <c:v>-0.22304878768061914</c:v>
                </c:pt>
                <c:pt idx="189">
                  <c:v>0.40153996427214933</c:v>
                </c:pt>
                <c:pt idx="190">
                  <c:v>-0.82711052563912912</c:v>
                </c:pt>
                <c:pt idx="191">
                  <c:v>-0.1970851115240122</c:v>
                </c:pt>
                <c:pt idx="192">
                  <c:v>-0.32365662872049716</c:v>
                </c:pt>
                <c:pt idx="193">
                  <c:v>-3.8764059259001615E-2</c:v>
                </c:pt>
                <c:pt idx="194">
                  <c:v>-0.28985863010777146</c:v>
                </c:pt>
                <c:pt idx="195">
                  <c:v>0.2636597010119146</c:v>
                </c:pt>
                <c:pt idx="196">
                  <c:v>9.8472661296730601E-2</c:v>
                </c:pt>
                <c:pt idx="197">
                  <c:v>2.553427340270864E-3</c:v>
                </c:pt>
                <c:pt idx="198">
                  <c:v>-0.31564173243214411</c:v>
                </c:pt>
                <c:pt idx="199">
                  <c:v>7.9390097084343747E-2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34-4F68-8602-9D1340E15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438720"/>
        <c:axId val="143885440"/>
      </c:scatterChart>
      <c:valAx>
        <c:axId val="13543872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143885440"/>
        <c:crosses val="max"/>
        <c:crossBetween val="midCat"/>
      </c:valAx>
      <c:valAx>
        <c:axId val="1438854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35438720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291465</xdr:colOff>
      <xdr:row>20</xdr:row>
      <xdr:rowOff>129540</xdr:rowOff>
    </xdr:from>
    <xdr:to>
      <xdr:col>7</xdr:col>
      <xdr:colOff>497205</xdr:colOff>
      <xdr:row>37</xdr:row>
      <xdr:rowOff>7620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285750</xdr:colOff>
      <xdr:row>11</xdr:row>
      <xdr:rowOff>161925</xdr:rowOff>
    </xdr:from>
    <xdr:to>
      <xdr:col>12</xdr:col>
      <xdr:colOff>638175</xdr:colOff>
      <xdr:row>27</xdr:row>
      <xdr:rowOff>161925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12</xdr:row>
      <xdr:rowOff>0</xdr:rowOff>
    </xdr:from>
    <xdr:to>
      <xdr:col>19</xdr:col>
      <xdr:colOff>491490</xdr:colOff>
      <xdr:row>28</xdr:row>
      <xdr:rowOff>49530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burn.edu/~tds0009/Articles/Dennis%20and%20Taper%2019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7"/>
  <sheetViews>
    <sheetView tabSelected="1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G1" sqref="G1:H1048576"/>
    </sheetView>
  </sheetViews>
  <sheetFormatPr defaultRowHeight="13.2" x14ac:dyDescent="0.2"/>
  <cols>
    <col min="2" max="2" width="9" style="1"/>
    <col min="3" max="3" width="9" style="3"/>
    <col min="5" max="5" width="3.77734375" customWidth="1"/>
    <col min="9" max="9" width="4.6640625" customWidth="1"/>
    <col min="10" max="10" width="5.77734375" customWidth="1"/>
    <col min="13" max="13" width="9" customWidth="1"/>
  </cols>
  <sheetData>
    <row r="1" spans="1:24" ht="21.75" customHeight="1" x14ac:dyDescent="0.2">
      <c r="A1" s="6" t="s">
        <v>14</v>
      </c>
      <c r="C1" s="5"/>
      <c r="J1" s="7" t="s">
        <v>16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x14ac:dyDescent="0.2">
      <c r="A2" s="9" t="s">
        <v>18</v>
      </c>
      <c r="C2">
        <f ca="1">CORREL(C7:C206,D7:D206)</f>
        <v>-0.30093248318737892</v>
      </c>
      <c r="F2" t="s">
        <v>5</v>
      </c>
      <c r="H2">
        <v>-0.44513430677208077</v>
      </c>
      <c r="I2" s="10"/>
      <c r="J2" s="2" t="s">
        <v>20</v>
      </c>
      <c r="K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3.5" customHeight="1" x14ac:dyDescent="0.2">
      <c r="A3" t="s">
        <v>19</v>
      </c>
      <c r="B3" s="1" t="s">
        <v>13</v>
      </c>
      <c r="C3" s="12">
        <v>0.2</v>
      </c>
      <c r="E3" t="s">
        <v>7</v>
      </c>
      <c r="F3">
        <f ca="1">CORREL(C7:C206,D7:D206)</f>
        <v>-0.30093248318737892</v>
      </c>
      <c r="G3" t="s">
        <v>13</v>
      </c>
      <c r="H3">
        <v>0.2</v>
      </c>
      <c r="J3" s="2" t="s">
        <v>21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3.5" customHeight="1" x14ac:dyDescent="0.2">
      <c r="B4" t="s">
        <v>12</v>
      </c>
      <c r="C4">
        <v>0.5</v>
      </c>
      <c r="E4" t="s">
        <v>23</v>
      </c>
      <c r="F4">
        <f>CORREL(H7:H206,J7:J206)</f>
        <v>-0.44513430677208077</v>
      </c>
      <c r="G4" t="s">
        <v>11</v>
      </c>
      <c r="H4">
        <v>0.5</v>
      </c>
      <c r="J4" s="2" t="s">
        <v>22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">
      <c r="B5" t="s">
        <v>1</v>
      </c>
      <c r="C5" s="12">
        <v>0.2</v>
      </c>
      <c r="E5" t="s">
        <v>24</v>
      </c>
      <c r="F5" s="11">
        <f ca="1">CORREL(L7:L206,K7:K206)</f>
        <v>-1.8792255801643044E-2</v>
      </c>
      <c r="G5" t="s">
        <v>17</v>
      </c>
      <c r="H5">
        <v>0.2</v>
      </c>
      <c r="J5" t="s">
        <v>15</v>
      </c>
    </row>
    <row r="6" spans="1:24" x14ac:dyDescent="0.2">
      <c r="A6" t="s">
        <v>0</v>
      </c>
      <c r="B6" s="3" t="s">
        <v>4</v>
      </c>
      <c r="C6" s="3" t="s">
        <v>9</v>
      </c>
      <c r="D6" t="s">
        <v>2</v>
      </c>
      <c r="F6" t="s">
        <v>6</v>
      </c>
      <c r="G6" s="4" t="s">
        <v>4</v>
      </c>
      <c r="H6" s="4" t="s">
        <v>8</v>
      </c>
      <c r="J6" t="s">
        <v>2</v>
      </c>
      <c r="K6" t="s">
        <v>3</v>
      </c>
      <c r="L6" t="s">
        <v>10</v>
      </c>
    </row>
    <row r="7" spans="1:24" x14ac:dyDescent="0.2">
      <c r="A7">
        <v>0</v>
      </c>
      <c r="B7" s="3">
        <f t="shared" ref="B7:B38" ca="1" si="0">(NORMINV(RAND(),C$3,C$4))</f>
        <v>4.325913641085255E-2</v>
      </c>
      <c r="C7" s="3">
        <f>LN(100)</f>
        <v>4.6051701859880918</v>
      </c>
      <c r="D7">
        <f ca="1">C8-C7</f>
        <v>-0.87777490078676568</v>
      </c>
      <c r="F7">
        <f ca="1">RAND()</f>
        <v>0.5338261246037197</v>
      </c>
      <c r="G7" s="4">
        <v>0.14029870350161566</v>
      </c>
      <c r="H7" s="4">
        <v>4.6051701859880918</v>
      </c>
      <c r="I7">
        <f ca="1">COUNTIF(F$7:F$206,"&gt;"&amp;F7)</f>
        <v>100</v>
      </c>
      <c r="J7">
        <f>H8-H7</f>
        <v>-0.78073533369600279</v>
      </c>
      <c r="K7">
        <f t="shared" ref="K7:K38" ca="1" si="1">VLOOKUP(A7,I$7:J$206,2,FALSE)</f>
        <v>-0.12157894650830303</v>
      </c>
      <c r="L7">
        <f>C7</f>
        <v>4.6051701859880918</v>
      </c>
    </row>
    <row r="8" spans="1:24" x14ac:dyDescent="0.2">
      <c r="A8">
        <f>A7+1</f>
        <v>1</v>
      </c>
      <c r="B8" s="3">
        <f t="shared" ca="1" si="0"/>
        <v>0.93429717144298441</v>
      </c>
      <c r="C8" s="3">
        <f t="shared" ref="C8:C39" ca="1" si="2">C7+(B7-C$5*C7)</f>
        <v>3.7273952852013261</v>
      </c>
      <c r="D8">
        <f ca="1">C9-C8</f>
        <v>0.18881811440271923</v>
      </c>
      <c r="F8">
        <f t="shared" ref="F8:F71" ca="1" si="3">RAND()</f>
        <v>0.30534094979092408</v>
      </c>
      <c r="G8" s="4">
        <v>-5.0302194406334821E-2</v>
      </c>
      <c r="H8" s="4">
        <v>3.824434852292089</v>
      </c>
      <c r="I8">
        <f ca="1">COUNTIF(F$7:F$206,"&gt;"&amp;F8)</f>
        <v>144</v>
      </c>
      <c r="J8">
        <f>H9-H8</f>
        <v>-0.81518916486475268</v>
      </c>
      <c r="K8">
        <f t="shared" ca="1" si="1"/>
        <v>0.31094804021459677</v>
      </c>
      <c r="L8">
        <f t="shared" ref="L8:L39" ca="1" si="4">L7+K7</f>
        <v>4.4835912394797885</v>
      </c>
    </row>
    <row r="9" spans="1:24" x14ac:dyDescent="0.2">
      <c r="A9">
        <f t="shared" ref="A9:A72" si="5">A8+1</f>
        <v>2</v>
      </c>
      <c r="B9" s="3">
        <f t="shared" ca="1" si="0"/>
        <v>0.90082983624844593</v>
      </c>
      <c r="C9" s="3">
        <f ca="1">C8+(B8-C$5*C8)</f>
        <v>3.9162133996040454</v>
      </c>
      <c r="D9">
        <f ca="1">C10-C9</f>
        <v>0.11758715632763694</v>
      </c>
      <c r="F9">
        <f t="shared" ca="1" si="3"/>
        <v>0.5916705847062641</v>
      </c>
      <c r="G9" s="4">
        <v>0.13432127522656057</v>
      </c>
      <c r="H9" s="4">
        <v>3.0092456874273363</v>
      </c>
      <c r="I9">
        <f t="shared" ref="I9:I72" ca="1" si="6">COUNTIF(F$7:F$206,"&gt;"&amp;F9)</f>
        <v>90</v>
      </c>
      <c r="J9">
        <f t="shared" ref="J9:J72" si="7">H10-H9</f>
        <v>-0.46752786225890652</v>
      </c>
      <c r="K9">
        <f t="shared" ca="1" si="1"/>
        <v>4.7395532325915313E-2</v>
      </c>
      <c r="L9">
        <f t="shared" ca="1" si="4"/>
        <v>4.7945392796943853</v>
      </c>
    </row>
    <row r="10" spans="1:24" x14ac:dyDescent="0.2">
      <c r="A10">
        <f t="shared" si="5"/>
        <v>3</v>
      </c>
      <c r="B10" s="3">
        <f t="shared" ca="1" si="0"/>
        <v>0.45250627359127854</v>
      </c>
      <c r="C10" s="3">
        <f t="shared" ca="1" si="2"/>
        <v>4.0338005559316823</v>
      </c>
      <c r="D10">
        <f t="shared" ref="D10:D72" ca="1" si="8">C11-C10</f>
        <v>-0.35425383759505813</v>
      </c>
      <c r="F10">
        <f t="shared" ca="1" si="3"/>
        <v>0.72601431103492298</v>
      </c>
      <c r="G10" s="4">
        <v>-0.24499844616579419</v>
      </c>
      <c r="H10" s="4">
        <v>2.5417178251684298</v>
      </c>
      <c r="I10">
        <f t="shared" ca="1" si="6"/>
        <v>63</v>
      </c>
      <c r="J10">
        <f t="shared" si="7"/>
        <v>-0.75334201119948019</v>
      </c>
      <c r="K10">
        <f t="shared" ca="1" si="1"/>
        <v>0.5961085646892299</v>
      </c>
      <c r="L10">
        <f t="shared" ca="1" si="4"/>
        <v>4.841934812020301</v>
      </c>
    </row>
    <row r="11" spans="1:24" x14ac:dyDescent="0.2">
      <c r="A11">
        <f t="shared" si="5"/>
        <v>4</v>
      </c>
      <c r="B11" s="3">
        <f t="shared" ca="1" si="0"/>
        <v>0.15919038247896228</v>
      </c>
      <c r="C11" s="3">
        <f t="shared" ca="1" si="2"/>
        <v>3.6795467183366242</v>
      </c>
      <c r="D11">
        <f t="shared" ca="1" si="8"/>
        <v>-0.5767189611883623</v>
      </c>
      <c r="F11">
        <f t="shared" ca="1" si="3"/>
        <v>0.80296560783546345</v>
      </c>
      <c r="G11" s="4">
        <v>-0.32479357556619232</v>
      </c>
      <c r="H11" s="4">
        <v>1.7883758139689496</v>
      </c>
      <c r="I11">
        <f t="shared" ca="1" si="6"/>
        <v>44</v>
      </c>
      <c r="J11">
        <f t="shared" si="7"/>
        <v>-0.68246873835998234</v>
      </c>
      <c r="K11">
        <f t="shared" ca="1" si="1"/>
        <v>-0.21063568175851022</v>
      </c>
      <c r="L11">
        <f t="shared" ca="1" si="4"/>
        <v>5.4380433767095306</v>
      </c>
    </row>
    <row r="12" spans="1:24" x14ac:dyDescent="0.2">
      <c r="A12">
        <f t="shared" si="5"/>
        <v>5</v>
      </c>
      <c r="B12" s="3">
        <f t="shared" ca="1" si="0"/>
        <v>0.28003462695769393</v>
      </c>
      <c r="C12" s="3">
        <f t="shared" ca="1" si="2"/>
        <v>3.1028277571482619</v>
      </c>
      <c r="D12">
        <f t="shared" ca="1" si="8"/>
        <v>-0.34053092447195832</v>
      </c>
      <c r="F12">
        <f t="shared" ca="1" si="3"/>
        <v>0.12853707506375611</v>
      </c>
      <c r="G12" s="4">
        <v>0.89107740268290114</v>
      </c>
      <c r="H12" s="4">
        <v>1.1059070756089673</v>
      </c>
      <c r="I12">
        <f t="shared" ca="1" si="6"/>
        <v>177</v>
      </c>
      <c r="J12">
        <f t="shared" si="7"/>
        <v>0.66989598756110769</v>
      </c>
      <c r="K12">
        <f t="shared" ca="1" si="1"/>
        <v>0.49569626432005953</v>
      </c>
      <c r="L12">
        <f t="shared" ca="1" si="4"/>
        <v>5.2274076949510206</v>
      </c>
    </row>
    <row r="13" spans="1:24" x14ac:dyDescent="0.2">
      <c r="A13">
        <f t="shared" si="5"/>
        <v>6</v>
      </c>
      <c r="B13" s="3">
        <f t="shared" ca="1" si="0"/>
        <v>4.7519249586298412E-2</v>
      </c>
      <c r="C13" s="3">
        <f t="shared" ca="1" si="2"/>
        <v>2.7622968326763035</v>
      </c>
      <c r="D13">
        <f t="shared" ca="1" si="8"/>
        <v>-0.50494011694896246</v>
      </c>
      <c r="F13">
        <f t="shared" ca="1" si="3"/>
        <v>0.10916957694780627</v>
      </c>
      <c r="G13" s="4">
        <v>8.2529051705962767E-2</v>
      </c>
      <c r="H13" s="4">
        <v>1.775803063170075</v>
      </c>
      <c r="I13">
        <f t="shared" ca="1" si="6"/>
        <v>179</v>
      </c>
      <c r="J13">
        <f t="shared" si="7"/>
        <v>-0.2726315609280523</v>
      </c>
      <c r="K13">
        <f t="shared" ca="1" si="1"/>
        <v>0.4273437241431266</v>
      </c>
      <c r="L13">
        <f t="shared" ca="1" si="4"/>
        <v>5.7231039592710804</v>
      </c>
    </row>
    <row r="14" spans="1:24" x14ac:dyDescent="0.2">
      <c r="A14">
        <f t="shared" si="5"/>
        <v>7</v>
      </c>
      <c r="B14" s="3">
        <f t="shared" ca="1" si="0"/>
        <v>-0.1202168686017393</v>
      </c>
      <c r="C14" s="3">
        <f t="shared" ca="1" si="2"/>
        <v>2.2573567157273411</v>
      </c>
      <c r="D14">
        <f t="shared" ca="1" si="8"/>
        <v>-0.57168821174720752</v>
      </c>
      <c r="F14">
        <f t="shared" ca="1" si="3"/>
        <v>0.75815045593431984</v>
      </c>
      <c r="G14" s="4">
        <v>-0.35362393806970843</v>
      </c>
      <c r="H14" s="4">
        <v>1.5031715022420227</v>
      </c>
      <c r="I14">
        <f t="shared" ca="1" si="6"/>
        <v>51</v>
      </c>
      <c r="J14">
        <f t="shared" si="7"/>
        <v>-0.65425823851811304</v>
      </c>
      <c r="K14">
        <f t="shared" ca="1" si="1"/>
        <v>0.46103817244162393</v>
      </c>
      <c r="L14">
        <f t="shared" ca="1" si="4"/>
        <v>6.1504476834142068</v>
      </c>
    </row>
    <row r="15" spans="1:24" x14ac:dyDescent="0.2">
      <c r="A15">
        <f t="shared" si="5"/>
        <v>8</v>
      </c>
      <c r="B15" s="3">
        <f t="shared" ca="1" si="0"/>
        <v>-5.3160672063385761E-2</v>
      </c>
      <c r="C15" s="3">
        <f t="shared" ca="1" si="2"/>
        <v>1.6856685039801336</v>
      </c>
      <c r="D15">
        <f t="shared" ca="1" si="8"/>
        <v>-0.39029437285941238</v>
      </c>
      <c r="F15">
        <f t="shared" ca="1" si="3"/>
        <v>0.51739652282663773</v>
      </c>
      <c r="G15" s="4">
        <v>0.7596102556867903</v>
      </c>
      <c r="H15" s="4">
        <v>0.84891326372390963</v>
      </c>
      <c r="I15">
        <f t="shared" ca="1" si="6"/>
        <v>104</v>
      </c>
      <c r="J15">
        <f t="shared" si="7"/>
        <v>0.58982760294200842</v>
      </c>
      <c r="K15">
        <f t="shared" ca="1" si="1"/>
        <v>0.43440108436979019</v>
      </c>
      <c r="L15">
        <f t="shared" ca="1" si="4"/>
        <v>6.6114858558558307</v>
      </c>
    </row>
    <row r="16" spans="1:24" x14ac:dyDescent="0.2">
      <c r="A16">
        <f t="shared" si="5"/>
        <v>9</v>
      </c>
      <c r="B16" s="3">
        <f t="shared" ca="1" si="0"/>
        <v>0.56212160562497826</v>
      </c>
      <c r="C16" s="3">
        <f t="shared" ca="1" si="2"/>
        <v>1.2953741311207212</v>
      </c>
      <c r="D16">
        <f t="shared" ca="1" si="8"/>
        <v>0.30304677940083402</v>
      </c>
      <c r="F16">
        <f t="shared" ca="1" si="3"/>
        <v>0.96163819201368017</v>
      </c>
      <c r="G16" s="4">
        <v>0.17215367328190082</v>
      </c>
      <c r="H16" s="4">
        <v>1.4387408666659181</v>
      </c>
      <c r="I16">
        <f t="shared" ca="1" si="6"/>
        <v>11</v>
      </c>
      <c r="J16">
        <f t="shared" si="7"/>
        <v>-0.1155945000512828</v>
      </c>
      <c r="K16">
        <f t="shared" ca="1" si="1"/>
        <v>0.23438696898103928</v>
      </c>
      <c r="L16">
        <f t="shared" ca="1" si="4"/>
        <v>7.0458869402256212</v>
      </c>
    </row>
    <row r="17" spans="1:12" x14ac:dyDescent="0.2">
      <c r="A17">
        <f t="shared" si="5"/>
        <v>10</v>
      </c>
      <c r="B17" s="3">
        <f t="shared" ca="1" si="0"/>
        <v>1.0163699028166548</v>
      </c>
      <c r="C17" s="3">
        <f t="shared" ca="1" si="2"/>
        <v>1.5984209105215552</v>
      </c>
      <c r="D17">
        <f t="shared" ca="1" si="8"/>
        <v>0.6966857207123438</v>
      </c>
      <c r="F17">
        <f t="shared" ca="1" si="3"/>
        <v>0.41047502010048942</v>
      </c>
      <c r="G17" s="4">
        <v>1.0221395165773506</v>
      </c>
      <c r="H17" s="4">
        <v>1.3231463666146352</v>
      </c>
      <c r="I17">
        <f t="shared" ca="1" si="6"/>
        <v>121</v>
      </c>
      <c r="J17">
        <f t="shared" si="7"/>
        <v>0.7575102432544234</v>
      </c>
      <c r="K17">
        <f t="shared" ca="1" si="1"/>
        <v>0.35751218439454346</v>
      </c>
      <c r="L17">
        <f t="shared" ca="1" si="4"/>
        <v>7.2802739092066604</v>
      </c>
    </row>
    <row r="18" spans="1:12" x14ac:dyDescent="0.2">
      <c r="A18">
        <f t="shared" si="5"/>
        <v>11</v>
      </c>
      <c r="B18" s="3">
        <f t="shared" ca="1" si="0"/>
        <v>0.24811847566970247</v>
      </c>
      <c r="C18" s="3">
        <f t="shared" ca="1" si="2"/>
        <v>2.295106631233899</v>
      </c>
      <c r="D18">
        <f t="shared" ca="1" si="8"/>
        <v>-0.21090285057707758</v>
      </c>
      <c r="F18">
        <f t="shared" ca="1" si="3"/>
        <v>0.64298703331549611</v>
      </c>
      <c r="G18" s="4">
        <v>-4.9947254507017036E-3</v>
      </c>
      <c r="H18" s="4">
        <v>2.0806566098690586</v>
      </c>
      <c r="I18">
        <f t="shared" ca="1" si="6"/>
        <v>81</v>
      </c>
      <c r="J18">
        <f t="shared" si="7"/>
        <v>-0.42112604742451332</v>
      </c>
      <c r="K18">
        <f t="shared" ca="1" si="1"/>
        <v>-0.1155945000512828</v>
      </c>
      <c r="L18">
        <f t="shared" ca="1" si="4"/>
        <v>7.6377860936012034</v>
      </c>
    </row>
    <row r="19" spans="1:12" x14ac:dyDescent="0.2">
      <c r="A19">
        <f t="shared" si="5"/>
        <v>12</v>
      </c>
      <c r="B19" s="3">
        <f t="shared" ca="1" si="0"/>
        <v>-0.31859568102992292</v>
      </c>
      <c r="C19" s="3">
        <f t="shared" ca="1" si="2"/>
        <v>2.0842037806568214</v>
      </c>
      <c r="D19">
        <f t="shared" ca="1" si="8"/>
        <v>-0.73543643716128715</v>
      </c>
      <c r="F19">
        <f t="shared" ca="1" si="3"/>
        <v>0.76253785327446377</v>
      </c>
      <c r="G19" s="4">
        <v>-6.5263959223960111E-5</v>
      </c>
      <c r="H19" s="4">
        <v>1.6595305624445453</v>
      </c>
      <c r="I19">
        <f t="shared" ca="1" si="6"/>
        <v>49</v>
      </c>
      <c r="J19">
        <f t="shared" si="7"/>
        <v>-0.33197137644813313</v>
      </c>
      <c r="K19">
        <f t="shared" ca="1" si="1"/>
        <v>0.79394311751744495</v>
      </c>
      <c r="L19">
        <f t="shared" ca="1" si="4"/>
        <v>7.5221915935499206</v>
      </c>
    </row>
    <row r="20" spans="1:12" x14ac:dyDescent="0.2">
      <c r="A20">
        <f t="shared" si="5"/>
        <v>13</v>
      </c>
      <c r="B20" s="3">
        <f t="shared" ca="1" si="0"/>
        <v>-0.34940819087324931</v>
      </c>
      <c r="C20" s="3">
        <f t="shared" ca="1" si="2"/>
        <v>1.3487673434955343</v>
      </c>
      <c r="D20">
        <f t="shared" ca="1" si="8"/>
        <v>-0.61916165957235614</v>
      </c>
      <c r="F20">
        <f t="shared" ca="1" si="3"/>
        <v>0.67098252121254198</v>
      </c>
      <c r="G20" s="4">
        <v>0.13237427499296067</v>
      </c>
      <c r="H20" s="4">
        <v>1.3275591859964122</v>
      </c>
      <c r="I20">
        <f t="shared" ca="1" si="6"/>
        <v>77</v>
      </c>
      <c r="J20">
        <f t="shared" si="7"/>
        <v>-0.13313756220632178</v>
      </c>
      <c r="K20">
        <f t="shared" ca="1" si="1"/>
        <v>-0.58465927384990013</v>
      </c>
      <c r="L20">
        <f t="shared" ca="1" si="4"/>
        <v>8.3161347110673649</v>
      </c>
    </row>
    <row r="21" spans="1:12" x14ac:dyDescent="0.2">
      <c r="A21">
        <f t="shared" si="5"/>
        <v>14</v>
      </c>
      <c r="B21" s="3">
        <f t="shared" ca="1" si="0"/>
        <v>0.62868631061168978</v>
      </c>
      <c r="C21" s="3">
        <f t="shared" ca="1" si="2"/>
        <v>0.72960568392317815</v>
      </c>
      <c r="D21">
        <f t="shared" ca="1" si="8"/>
        <v>0.48276517382705419</v>
      </c>
      <c r="F21">
        <f t="shared" ca="1" si="3"/>
        <v>2.4717959157763869E-2</v>
      </c>
      <c r="G21" s="4">
        <v>0.50254402576993273</v>
      </c>
      <c r="H21" s="4">
        <v>1.1944216237900904</v>
      </c>
      <c r="I21">
        <f t="shared" ca="1" si="6"/>
        <v>195</v>
      </c>
      <c r="J21">
        <f t="shared" si="7"/>
        <v>0.2636597010119146</v>
      </c>
      <c r="K21">
        <f t="shared" ca="1" si="1"/>
        <v>-0.273725918516452</v>
      </c>
      <c r="L21">
        <f t="shared" ca="1" si="4"/>
        <v>7.7314754372174646</v>
      </c>
    </row>
    <row r="22" spans="1:12" x14ac:dyDescent="0.2">
      <c r="A22">
        <f t="shared" si="5"/>
        <v>15</v>
      </c>
      <c r="B22" s="3">
        <f t="shared" ca="1" si="0"/>
        <v>-0.20227179979762128</v>
      </c>
      <c r="C22" s="3">
        <f t="shared" ca="1" si="2"/>
        <v>1.2123708577502323</v>
      </c>
      <c r="D22">
        <f t="shared" ca="1" si="8"/>
        <v>-0.4447459713476678</v>
      </c>
      <c r="F22">
        <f t="shared" ca="1" si="3"/>
        <v>0.89071697662552118</v>
      </c>
      <c r="G22" s="4">
        <v>0.35467796214731795</v>
      </c>
      <c r="H22" s="4">
        <v>1.458081324802005</v>
      </c>
      <c r="I22">
        <f t="shared" ca="1" si="6"/>
        <v>26</v>
      </c>
      <c r="J22">
        <f t="shared" si="7"/>
        <v>6.3061697186916899E-2</v>
      </c>
      <c r="K22">
        <f t="shared" ca="1" si="1"/>
        <v>1.1498454848548993</v>
      </c>
      <c r="L22">
        <f t="shared" ca="1" si="4"/>
        <v>7.4577495187010125</v>
      </c>
    </row>
    <row r="23" spans="1:12" x14ac:dyDescent="0.2">
      <c r="A23">
        <f t="shared" si="5"/>
        <v>16</v>
      </c>
      <c r="B23" s="3">
        <f t="shared" ca="1" si="0"/>
        <v>0.58783745875556348</v>
      </c>
      <c r="C23" s="3">
        <f t="shared" ca="1" si="2"/>
        <v>0.76762488640256454</v>
      </c>
      <c r="D23">
        <f t="shared" ca="1" si="8"/>
        <v>0.43431248147505053</v>
      </c>
      <c r="F23">
        <f t="shared" ca="1" si="3"/>
        <v>0.92458009347778447</v>
      </c>
      <c r="G23" s="4">
        <v>-6.8686232703118355E-2</v>
      </c>
      <c r="H23" s="4">
        <v>1.5211430219889219</v>
      </c>
      <c r="I23">
        <f t="shared" ca="1" si="6"/>
        <v>20</v>
      </c>
      <c r="J23">
        <f t="shared" si="7"/>
        <v>-0.37291483710090279</v>
      </c>
      <c r="K23">
        <f t="shared" ca="1" si="1"/>
        <v>0.54674386729051072</v>
      </c>
      <c r="L23">
        <f t="shared" ca="1" si="4"/>
        <v>8.607595003555911</v>
      </c>
    </row>
    <row r="24" spans="1:12" x14ac:dyDescent="0.2">
      <c r="A24">
        <f t="shared" si="5"/>
        <v>17</v>
      </c>
      <c r="B24" s="3">
        <f t="shared" ca="1" si="0"/>
        <v>0.43943085974087859</v>
      </c>
      <c r="C24" s="3">
        <f t="shared" ca="1" si="2"/>
        <v>1.2019373678776151</v>
      </c>
      <c r="D24">
        <f t="shared" ca="1" si="8"/>
        <v>0.19904338616535555</v>
      </c>
      <c r="F24">
        <f t="shared" ca="1" si="3"/>
        <v>0.74631793318098605</v>
      </c>
      <c r="G24" s="4">
        <v>0.44618794584225019</v>
      </c>
      <c r="H24" s="4">
        <v>1.1482281848880191</v>
      </c>
      <c r="I24">
        <f t="shared" ca="1" si="6"/>
        <v>56</v>
      </c>
      <c r="J24">
        <f t="shared" si="7"/>
        <v>0.21654230886464632</v>
      </c>
      <c r="K24">
        <f t="shared" ca="1" si="1"/>
        <v>1.0657075253628276</v>
      </c>
      <c r="L24">
        <f t="shared" ca="1" si="4"/>
        <v>9.1543388708464217</v>
      </c>
    </row>
    <row r="25" spans="1:12" x14ac:dyDescent="0.2">
      <c r="A25">
        <f t="shared" si="5"/>
        <v>18</v>
      </c>
      <c r="B25" s="3">
        <f t="shared" ca="1" si="0"/>
        <v>0.15474729826599803</v>
      </c>
      <c r="C25" s="3">
        <f t="shared" ca="1" si="2"/>
        <v>1.4009807540429706</v>
      </c>
      <c r="D25">
        <f t="shared" ca="1" si="8"/>
        <v>-0.12544885254259608</v>
      </c>
      <c r="F25">
        <f t="shared" ca="1" si="3"/>
        <v>0.64524851318475296</v>
      </c>
      <c r="G25" s="4">
        <v>-3.1621041014795542E-2</v>
      </c>
      <c r="H25" s="4">
        <v>1.3647704937526655</v>
      </c>
      <c r="I25">
        <f t="shared" ca="1" si="6"/>
        <v>80</v>
      </c>
      <c r="J25">
        <f t="shared" si="7"/>
        <v>-0.30457513976532868</v>
      </c>
      <c r="K25">
        <f t="shared" ca="1" si="1"/>
        <v>0.27554470868315617</v>
      </c>
      <c r="L25">
        <f t="shared" ca="1" si="4"/>
        <v>10.220046396209248</v>
      </c>
    </row>
    <row r="26" spans="1:12" x14ac:dyDescent="0.2">
      <c r="A26">
        <f t="shared" si="5"/>
        <v>19</v>
      </c>
      <c r="B26" s="3">
        <f t="shared" ca="1" si="0"/>
        <v>-0.61702785089146617</v>
      </c>
      <c r="C26" s="3">
        <f t="shared" ca="1" si="2"/>
        <v>1.2755319015003745</v>
      </c>
      <c r="D26">
        <f t="shared" ca="1" si="8"/>
        <v>-0.8721342311915411</v>
      </c>
      <c r="F26">
        <f t="shared" ca="1" si="3"/>
        <v>0.98123103125512823</v>
      </c>
      <c r="G26" s="4">
        <v>0.70773533511752684</v>
      </c>
      <c r="H26" s="4">
        <v>1.0601953539873368</v>
      </c>
      <c r="I26">
        <f t="shared" ca="1" si="6"/>
        <v>5</v>
      </c>
      <c r="J26">
        <f t="shared" si="7"/>
        <v>0.49569626432005953</v>
      </c>
      <c r="K26">
        <f t="shared" ca="1" si="1"/>
        <v>-0.56961433372707426</v>
      </c>
      <c r="L26">
        <f t="shared" ca="1" si="4"/>
        <v>10.495591104892405</v>
      </c>
    </row>
    <row r="27" spans="1:12" x14ac:dyDescent="0.2">
      <c r="A27">
        <f t="shared" si="5"/>
        <v>20</v>
      </c>
      <c r="B27" s="3">
        <f t="shared" ca="1" si="0"/>
        <v>0.6973874300661278</v>
      </c>
      <c r="C27" s="3">
        <f t="shared" ca="1" si="2"/>
        <v>0.40339767030883344</v>
      </c>
      <c r="D27">
        <f t="shared" ca="1" si="8"/>
        <v>0.61670789600436116</v>
      </c>
      <c r="F27">
        <f t="shared" ca="1" si="3"/>
        <v>4.3989906046043248E-2</v>
      </c>
      <c r="G27" s="4">
        <v>0.11409321213746704</v>
      </c>
      <c r="H27" s="4">
        <v>1.5558916183073963</v>
      </c>
      <c r="I27">
        <f t="shared" ca="1" si="6"/>
        <v>191</v>
      </c>
      <c r="J27">
        <f t="shared" si="7"/>
        <v>-0.1970851115240122</v>
      </c>
      <c r="K27">
        <f t="shared" ca="1" si="1"/>
        <v>-0.37291483710090279</v>
      </c>
      <c r="L27">
        <f t="shared" ca="1" si="4"/>
        <v>9.9259767711653311</v>
      </c>
    </row>
    <row r="28" spans="1:12" x14ac:dyDescent="0.2">
      <c r="A28">
        <f t="shared" si="5"/>
        <v>21</v>
      </c>
      <c r="B28" s="3">
        <f t="shared" ca="1" si="0"/>
        <v>0.53223432187255426</v>
      </c>
      <c r="C28" s="3">
        <f t="shared" ca="1" si="2"/>
        <v>1.0201055663131946</v>
      </c>
      <c r="D28">
        <f t="shared" ca="1" si="8"/>
        <v>0.32821320860991543</v>
      </c>
      <c r="F28">
        <f t="shared" ca="1" si="3"/>
        <v>0.30815535851215492</v>
      </c>
      <c r="G28" s="4">
        <v>0.66796416600506103</v>
      </c>
      <c r="H28" s="4">
        <v>1.3588065067833841</v>
      </c>
      <c r="I28">
        <f t="shared" ca="1" si="6"/>
        <v>143</v>
      </c>
      <c r="J28">
        <f t="shared" si="7"/>
        <v>0.39620286464838417</v>
      </c>
      <c r="K28">
        <f t="shared" ca="1" si="1"/>
        <v>0.1528193832518997</v>
      </c>
      <c r="L28">
        <f t="shared" ca="1" si="4"/>
        <v>9.5530619340644289</v>
      </c>
    </row>
    <row r="29" spans="1:12" x14ac:dyDescent="0.2">
      <c r="A29">
        <f t="shared" si="5"/>
        <v>22</v>
      </c>
      <c r="B29" s="3">
        <f t="shared" ca="1" si="0"/>
        <v>-0.21467828427087898</v>
      </c>
      <c r="C29" s="3">
        <f t="shared" ca="1" si="2"/>
        <v>1.34831877492311</v>
      </c>
      <c r="D29">
        <f t="shared" ca="1" si="8"/>
        <v>-0.48434203925550101</v>
      </c>
      <c r="F29">
        <f t="shared" ca="1" si="3"/>
        <v>0.25502629250271058</v>
      </c>
      <c r="G29" s="4">
        <v>-0.29977784559301174</v>
      </c>
      <c r="H29" s="4">
        <v>1.7550093714317683</v>
      </c>
      <c r="I29">
        <f t="shared" ca="1" si="6"/>
        <v>153</v>
      </c>
      <c r="J29">
        <f t="shared" si="7"/>
        <v>-0.65077971987936545</v>
      </c>
      <c r="K29">
        <f t="shared" ca="1" si="1"/>
        <v>0.44943510967474731</v>
      </c>
      <c r="L29">
        <f t="shared" ca="1" si="4"/>
        <v>9.7058813173163294</v>
      </c>
    </row>
    <row r="30" spans="1:12" x14ac:dyDescent="0.2">
      <c r="A30">
        <f t="shared" si="5"/>
        <v>23</v>
      </c>
      <c r="B30" s="3">
        <f t="shared" ca="1" si="0"/>
        <v>6.9314566527762134E-2</v>
      </c>
      <c r="C30" s="3">
        <f t="shared" ca="1" si="2"/>
        <v>0.86397673566760902</v>
      </c>
      <c r="D30">
        <f t="shared" ca="1" si="8"/>
        <v>-0.10348078060575971</v>
      </c>
      <c r="F30">
        <f t="shared" ca="1" si="3"/>
        <v>0.44370138403214721</v>
      </c>
      <c r="G30" s="4">
        <v>-0.18105631469605488</v>
      </c>
      <c r="H30" s="4">
        <v>1.1042296515524028</v>
      </c>
      <c r="I30">
        <f t="shared" ca="1" si="6"/>
        <v>118</v>
      </c>
      <c r="J30">
        <f t="shared" si="7"/>
        <v>-0.40190224500653549</v>
      </c>
      <c r="K30">
        <f t="shared" ca="1" si="1"/>
        <v>-5.2083933395672632E-2</v>
      </c>
      <c r="L30">
        <f t="shared" ca="1" si="4"/>
        <v>10.155316426991076</v>
      </c>
    </row>
    <row r="31" spans="1:12" x14ac:dyDescent="0.2">
      <c r="A31">
        <f t="shared" si="5"/>
        <v>24</v>
      </c>
      <c r="B31" s="3">
        <f t="shared" ca="1" si="0"/>
        <v>0.34836577654212397</v>
      </c>
      <c r="C31" s="3">
        <f t="shared" ca="1" si="2"/>
        <v>0.7604959550618493</v>
      </c>
      <c r="D31">
        <f t="shared" ca="1" si="8"/>
        <v>0.19626658552975407</v>
      </c>
      <c r="F31">
        <f t="shared" ca="1" si="3"/>
        <v>0.8321322607261783</v>
      </c>
      <c r="G31" s="4">
        <v>-0.27105668704582364</v>
      </c>
      <c r="H31" s="4">
        <v>0.70232740654586734</v>
      </c>
      <c r="I31">
        <f t="shared" ca="1" si="6"/>
        <v>38</v>
      </c>
      <c r="J31">
        <f t="shared" si="7"/>
        <v>-0.41152216835499711</v>
      </c>
      <c r="K31">
        <f t="shared" ca="1" si="1"/>
        <v>0.26054189341207834</v>
      </c>
      <c r="L31">
        <f t="shared" ca="1" si="4"/>
        <v>10.103232493595403</v>
      </c>
    </row>
    <row r="32" spans="1:12" x14ac:dyDescent="0.2">
      <c r="A32">
        <f t="shared" si="5"/>
        <v>25</v>
      </c>
      <c r="B32" s="3">
        <f t="shared" ca="1" si="0"/>
        <v>0.29327763130163764</v>
      </c>
      <c r="C32" s="3">
        <f t="shared" ca="1" si="2"/>
        <v>0.95676254059160337</v>
      </c>
      <c r="D32">
        <f t="shared" ca="1" si="8"/>
        <v>0.10192512318331692</v>
      </c>
      <c r="F32">
        <f t="shared" ca="1" si="3"/>
        <v>0.62912171324113442</v>
      </c>
      <c r="G32" s="4">
        <v>-6.1093067554594649E-2</v>
      </c>
      <c r="H32" s="4">
        <v>0.29080523819087023</v>
      </c>
      <c r="I32">
        <f t="shared" ca="1" si="6"/>
        <v>84</v>
      </c>
      <c r="J32">
        <f t="shared" si="7"/>
        <v>-0.11925411519276868</v>
      </c>
      <c r="K32">
        <f t="shared" ca="1" si="1"/>
        <v>-0.25964277435658145</v>
      </c>
      <c r="L32">
        <f t="shared" ca="1" si="4"/>
        <v>10.363774387007481</v>
      </c>
    </row>
    <row r="33" spans="1:12" x14ac:dyDescent="0.2">
      <c r="A33">
        <f t="shared" si="5"/>
        <v>26</v>
      </c>
      <c r="B33" s="3">
        <f t="shared" ca="1" si="0"/>
        <v>0.22760648573412021</v>
      </c>
      <c r="C33" s="3">
        <f t="shared" ca="1" si="2"/>
        <v>1.0586876637749203</v>
      </c>
      <c r="D33">
        <f t="shared" ca="1" si="8"/>
        <v>1.5868952979136042E-2</v>
      </c>
      <c r="F33">
        <f t="shared" ca="1" si="3"/>
        <v>0.96067082789251979</v>
      </c>
      <c r="G33" s="4">
        <v>0.82825334211706525</v>
      </c>
      <c r="H33" s="4">
        <v>0.17155112299810155</v>
      </c>
      <c r="I33">
        <f t="shared" ca="1" si="6"/>
        <v>12</v>
      </c>
      <c r="J33">
        <f t="shared" si="7"/>
        <v>0.79394311751744495</v>
      </c>
      <c r="K33">
        <f t="shared" ca="1" si="1"/>
        <v>6.3061697186916899E-2</v>
      </c>
      <c r="L33">
        <f t="shared" ca="1" si="4"/>
        <v>10.1041316126509</v>
      </c>
    </row>
    <row r="34" spans="1:12" x14ac:dyDescent="0.2">
      <c r="A34">
        <f t="shared" si="5"/>
        <v>27</v>
      </c>
      <c r="B34" s="3">
        <f t="shared" ca="1" si="0"/>
        <v>0.11968583969555067</v>
      </c>
      <c r="C34" s="3">
        <f t="shared" ca="1" si="2"/>
        <v>1.0745566167540563</v>
      </c>
      <c r="D34">
        <f t="shared" ca="1" si="8"/>
        <v>-9.5225483655260623E-2</v>
      </c>
      <c r="F34">
        <f t="shared" ca="1" si="3"/>
        <v>0.15760717105442834</v>
      </c>
      <c r="G34" s="4">
        <v>1.0592164771234414</v>
      </c>
      <c r="H34" s="4">
        <v>0.96549424051554644</v>
      </c>
      <c r="I34">
        <f t="shared" ca="1" si="6"/>
        <v>174</v>
      </c>
      <c r="J34">
        <f t="shared" si="7"/>
        <v>0.86611762902033207</v>
      </c>
      <c r="K34">
        <f t="shared" ca="1" si="1"/>
        <v>0.15459513412257109</v>
      </c>
      <c r="L34">
        <f t="shared" ca="1" si="4"/>
        <v>10.167193309837817</v>
      </c>
    </row>
    <row r="35" spans="1:12" x14ac:dyDescent="0.2">
      <c r="A35">
        <f t="shared" si="5"/>
        <v>28</v>
      </c>
      <c r="B35" s="3">
        <f t="shared" ca="1" si="0"/>
        <v>1.0182235301004154</v>
      </c>
      <c r="C35" s="3">
        <f t="shared" ca="1" si="2"/>
        <v>0.97933113309879571</v>
      </c>
      <c r="D35">
        <f t="shared" ca="1" si="8"/>
        <v>0.82235730348065639</v>
      </c>
      <c r="F35">
        <f t="shared" ca="1" si="3"/>
        <v>0.21148653607090595</v>
      </c>
      <c r="G35" s="4">
        <v>-7.6764803848258678E-2</v>
      </c>
      <c r="H35" s="4">
        <v>1.8316118695358785</v>
      </c>
      <c r="I35">
        <f t="shared" ca="1" si="6"/>
        <v>164</v>
      </c>
      <c r="J35">
        <f t="shared" si="7"/>
        <v>-0.44308717775543438</v>
      </c>
      <c r="K35">
        <f t="shared" ca="1" si="1"/>
        <v>0.31376272212141942</v>
      </c>
      <c r="L35">
        <f t="shared" ca="1" si="4"/>
        <v>10.321788443960388</v>
      </c>
    </row>
    <row r="36" spans="1:12" x14ac:dyDescent="0.2">
      <c r="A36">
        <f t="shared" si="5"/>
        <v>29</v>
      </c>
      <c r="B36" s="3">
        <f t="shared" ca="1" si="0"/>
        <v>-0.12652785792068599</v>
      </c>
      <c r="C36" s="3">
        <f t="shared" ca="1" si="2"/>
        <v>1.8016884365794521</v>
      </c>
      <c r="D36">
        <f t="shared" ca="1" si="8"/>
        <v>-0.48686554523657644</v>
      </c>
      <c r="F36">
        <f t="shared" ca="1" si="3"/>
        <v>0.38412600753433301</v>
      </c>
      <c r="G36" s="4">
        <v>0.78665892063666942</v>
      </c>
      <c r="H36" s="4">
        <v>1.3885246917804441</v>
      </c>
      <c r="I36">
        <f t="shared" ca="1" si="6"/>
        <v>130</v>
      </c>
      <c r="J36">
        <f t="shared" si="7"/>
        <v>0.50895398228058064</v>
      </c>
      <c r="K36">
        <f t="shared" ca="1" si="1"/>
        <v>0.41371045101286719</v>
      </c>
      <c r="L36">
        <f t="shared" ca="1" si="4"/>
        <v>10.635551166081807</v>
      </c>
    </row>
    <row r="37" spans="1:12" x14ac:dyDescent="0.2">
      <c r="A37">
        <f t="shared" si="5"/>
        <v>30</v>
      </c>
      <c r="B37" s="3">
        <f t="shared" ca="1" si="0"/>
        <v>0.25561786942227516</v>
      </c>
      <c r="C37" s="3">
        <f t="shared" ca="1" si="2"/>
        <v>1.3148228913428757</v>
      </c>
      <c r="D37">
        <f t="shared" ca="1" si="8"/>
        <v>-7.3467088462999541E-3</v>
      </c>
      <c r="F37">
        <f t="shared" ca="1" si="3"/>
        <v>1.0439484681763256E-2</v>
      </c>
      <c r="G37" s="4">
        <v>6.3854002380060809E-2</v>
      </c>
      <c r="H37" s="4">
        <v>1.8974786740610248</v>
      </c>
      <c r="I37">
        <f t="shared" ca="1" si="6"/>
        <v>198</v>
      </c>
      <c r="J37">
        <f t="shared" si="7"/>
        <v>-0.31564173243214411</v>
      </c>
      <c r="K37">
        <f t="shared" ca="1" si="1"/>
        <v>0.11204096728853397</v>
      </c>
      <c r="L37">
        <f t="shared" ca="1" si="4"/>
        <v>11.049261617094675</v>
      </c>
    </row>
    <row r="38" spans="1:12" x14ac:dyDescent="0.2">
      <c r="A38">
        <f t="shared" si="5"/>
        <v>31</v>
      </c>
      <c r="B38" s="3">
        <f t="shared" ca="1" si="0"/>
        <v>0.19482321375610295</v>
      </c>
      <c r="C38" s="3">
        <f t="shared" ca="1" si="2"/>
        <v>1.3074761824965757</v>
      </c>
      <c r="D38">
        <f t="shared" ca="1" si="8"/>
        <v>-6.6672022743212267E-2</v>
      </c>
      <c r="F38">
        <f t="shared" ca="1" si="3"/>
        <v>0.11730941783122573</v>
      </c>
      <c r="G38" s="4">
        <v>0.58660694277404635</v>
      </c>
      <c r="H38" s="4">
        <v>1.5818369416288807</v>
      </c>
      <c r="I38">
        <f t="shared" ca="1" si="6"/>
        <v>178</v>
      </c>
      <c r="J38">
        <f t="shared" si="7"/>
        <v>0.27023955444827008</v>
      </c>
      <c r="K38">
        <f t="shared" ca="1" si="1"/>
        <v>0.1915855549128902</v>
      </c>
      <c r="L38">
        <f t="shared" ca="1" si="4"/>
        <v>11.161302584383209</v>
      </c>
    </row>
    <row r="39" spans="1:12" x14ac:dyDescent="0.2">
      <c r="A39">
        <f t="shared" si="5"/>
        <v>32</v>
      </c>
      <c r="B39" s="3">
        <f t="shared" ref="B39:B70" ca="1" si="9">(NORMINV(RAND(),C$3,C$4))</f>
        <v>-0.48529030808011425</v>
      </c>
      <c r="C39" s="3">
        <f t="shared" ca="1" si="2"/>
        <v>1.2408041597533634</v>
      </c>
      <c r="D39">
        <f t="shared" ca="1" si="8"/>
        <v>-0.73345114003078693</v>
      </c>
      <c r="F39">
        <f t="shared" ca="1" si="3"/>
        <v>0.90115299221993872</v>
      </c>
      <c r="G39" s="4">
        <v>0.31833136581975757</v>
      </c>
      <c r="H39" s="4">
        <v>1.8520764960771507</v>
      </c>
      <c r="I39">
        <f t="shared" ca="1" si="6"/>
        <v>23</v>
      </c>
      <c r="J39">
        <f t="shared" si="7"/>
        <v>-5.2083933395672632E-2</v>
      </c>
      <c r="K39">
        <f t="shared" ref="K39:K70" ca="1" si="10">VLOOKUP(A39,I$7:J$206,2,FALSE)</f>
        <v>-0.17087403727548522</v>
      </c>
      <c r="L39">
        <f t="shared" ca="1" si="4"/>
        <v>11.3528881392961</v>
      </c>
    </row>
    <row r="40" spans="1:12" x14ac:dyDescent="0.2">
      <c r="A40">
        <f t="shared" si="5"/>
        <v>33</v>
      </c>
      <c r="B40" s="3">
        <f t="shared" ca="1" si="9"/>
        <v>9.3991381613172123E-2</v>
      </c>
      <c r="C40" s="3">
        <f t="shared" ref="C40:C71" ca="1" si="11">C39+(B39-C$5*C39)</f>
        <v>0.50735301972257651</v>
      </c>
      <c r="D40">
        <f t="shared" ca="1" si="8"/>
        <v>-7.4792223313431827E-3</v>
      </c>
      <c r="F40">
        <f t="shared" ca="1" si="3"/>
        <v>0.8291739439271868</v>
      </c>
      <c r="G40" s="4">
        <v>-0.16598659887313227</v>
      </c>
      <c r="H40" s="4">
        <v>1.7999925626814781</v>
      </c>
      <c r="I40">
        <f t="shared" ca="1" si="6"/>
        <v>39</v>
      </c>
      <c r="J40">
        <f t="shared" si="7"/>
        <v>-0.52598511140942805</v>
      </c>
      <c r="K40">
        <f t="shared" ca="1" si="10"/>
        <v>-0.36478434684879768</v>
      </c>
      <c r="L40">
        <f t="shared" ref="L40:L71" ca="1" si="12">L39+K39</f>
        <v>11.182014102020615</v>
      </c>
    </row>
    <row r="41" spans="1:12" x14ac:dyDescent="0.2">
      <c r="A41">
        <f t="shared" si="5"/>
        <v>34</v>
      </c>
      <c r="B41" s="3">
        <f t="shared" ca="1" si="9"/>
        <v>0.53528487882440512</v>
      </c>
      <c r="C41" s="3">
        <f t="shared" ca="1" si="11"/>
        <v>0.49987379739123333</v>
      </c>
      <c r="D41">
        <f t="shared" ca="1" si="8"/>
        <v>0.43531011934615843</v>
      </c>
      <c r="F41">
        <f t="shared" ca="1" si="3"/>
        <v>0.86463396881537369</v>
      </c>
      <c r="G41" s="4">
        <v>0.44638704516730021</v>
      </c>
      <c r="H41" s="4">
        <v>1.2740074512720501</v>
      </c>
      <c r="I41">
        <f t="shared" ca="1" si="6"/>
        <v>31</v>
      </c>
      <c r="J41">
        <f t="shared" si="7"/>
        <v>0.1915855549128902</v>
      </c>
      <c r="K41">
        <f t="shared" ca="1" si="10"/>
        <v>-0.63354962668217785</v>
      </c>
      <c r="L41">
        <f t="shared" ca="1" si="12"/>
        <v>10.817229755171818</v>
      </c>
    </row>
    <row r="42" spans="1:12" x14ac:dyDescent="0.2">
      <c r="A42">
        <f t="shared" si="5"/>
        <v>35</v>
      </c>
      <c r="B42" s="3">
        <f t="shared" ca="1" si="9"/>
        <v>-0.16671206801581101</v>
      </c>
      <c r="C42" s="3">
        <f t="shared" ca="1" si="11"/>
        <v>0.93518391673739176</v>
      </c>
      <c r="D42">
        <f t="shared" ca="1" si="8"/>
        <v>-0.35374885136328937</v>
      </c>
      <c r="F42">
        <f t="shared" ca="1" si="3"/>
        <v>0.89389165615883004</v>
      </c>
      <c r="G42" s="4">
        <v>3.3475826880406484E-2</v>
      </c>
      <c r="H42" s="4">
        <v>1.4655930061849403</v>
      </c>
      <c r="I42">
        <f t="shared" ca="1" si="6"/>
        <v>25</v>
      </c>
      <c r="J42">
        <f t="shared" si="7"/>
        <v>-0.25964277435658145</v>
      </c>
      <c r="K42">
        <f t="shared" ca="1" si="10"/>
        <v>0.17872401599780052</v>
      </c>
      <c r="L42">
        <f t="shared" ca="1" si="12"/>
        <v>10.183680128489639</v>
      </c>
    </row>
    <row r="43" spans="1:12" x14ac:dyDescent="0.2">
      <c r="A43">
        <f t="shared" si="5"/>
        <v>36</v>
      </c>
      <c r="B43" s="3">
        <f t="shared" ca="1" si="9"/>
        <v>1.1971739083808415</v>
      </c>
      <c r="C43" s="3">
        <f t="shared" ca="1" si="11"/>
        <v>0.58143506537410239</v>
      </c>
      <c r="D43">
        <f t="shared" ca="1" si="8"/>
        <v>1.0808868953060209</v>
      </c>
      <c r="F43">
        <f t="shared" ca="1" si="3"/>
        <v>0.42450977916369803</v>
      </c>
      <c r="G43" s="4">
        <v>0.2650107126065292</v>
      </c>
      <c r="H43" s="4">
        <v>1.2059502318283588</v>
      </c>
      <c r="I43">
        <f t="shared" ca="1" si="6"/>
        <v>119</v>
      </c>
      <c r="J43">
        <f t="shared" si="7"/>
        <v>2.3820666240857324E-2</v>
      </c>
      <c r="K43">
        <f t="shared" ca="1" si="10"/>
        <v>0.85101431240944114</v>
      </c>
      <c r="L43">
        <f t="shared" ca="1" si="12"/>
        <v>10.36240414448744</v>
      </c>
    </row>
    <row r="44" spans="1:12" x14ac:dyDescent="0.2">
      <c r="A44">
        <f t="shared" si="5"/>
        <v>37</v>
      </c>
      <c r="B44" s="3">
        <f t="shared" ca="1" si="9"/>
        <v>1.8498742263643259E-2</v>
      </c>
      <c r="C44" s="3">
        <f t="shared" ca="1" si="11"/>
        <v>1.6623219606801234</v>
      </c>
      <c r="D44">
        <f t="shared" ca="1" si="8"/>
        <v>-0.31396564987238129</v>
      </c>
      <c r="F44">
        <f t="shared" ca="1" si="3"/>
        <v>0.95915352922026087</v>
      </c>
      <c r="G44" s="4">
        <v>-0.33870509423605694</v>
      </c>
      <c r="H44" s="4">
        <v>1.2297708980692161</v>
      </c>
      <c r="I44">
        <f t="shared" ca="1" si="6"/>
        <v>13</v>
      </c>
      <c r="J44">
        <f t="shared" si="7"/>
        <v>-0.58465927384990013</v>
      </c>
      <c r="K44">
        <f t="shared" ca="1" si="10"/>
        <v>4.2017987743862562E-2</v>
      </c>
      <c r="L44">
        <f t="shared" ca="1" si="12"/>
        <v>11.213418456896882</v>
      </c>
    </row>
    <row r="45" spans="1:12" x14ac:dyDescent="0.2">
      <c r="A45">
        <f t="shared" si="5"/>
        <v>38</v>
      </c>
      <c r="B45" s="3">
        <f t="shared" ca="1" si="9"/>
        <v>0.2658629892281007</v>
      </c>
      <c r="C45" s="3">
        <f t="shared" ca="1" si="11"/>
        <v>1.3483563108077421</v>
      </c>
      <c r="D45">
        <f t="shared" ca="1" si="8"/>
        <v>-3.8082729334476539E-3</v>
      </c>
      <c r="F45">
        <f t="shared" ca="1" si="3"/>
        <v>0.921879672022618</v>
      </c>
      <c r="G45" s="4">
        <v>0.28184170809576292</v>
      </c>
      <c r="H45" s="4">
        <v>0.645111624219316</v>
      </c>
      <c r="I45">
        <f t="shared" ca="1" si="6"/>
        <v>21</v>
      </c>
      <c r="J45">
        <f t="shared" si="7"/>
        <v>0.1528193832518997</v>
      </c>
      <c r="K45">
        <f t="shared" ca="1" si="10"/>
        <v>-0.41152216835499711</v>
      </c>
      <c r="L45">
        <f t="shared" ca="1" si="12"/>
        <v>11.255436444640745</v>
      </c>
    </row>
    <row r="46" spans="1:12" x14ac:dyDescent="0.2">
      <c r="A46">
        <f t="shared" si="5"/>
        <v>39</v>
      </c>
      <c r="B46" s="3">
        <f t="shared" ca="1" si="9"/>
        <v>0.27500487413138824</v>
      </c>
      <c r="C46" s="3">
        <f t="shared" ca="1" si="11"/>
        <v>1.3445480378742944</v>
      </c>
      <c r="D46">
        <f t="shared" ca="1" si="8"/>
        <v>6.0952665565294772E-3</v>
      </c>
      <c r="F46">
        <f t="shared" ca="1" si="3"/>
        <v>0.83622198237745593</v>
      </c>
      <c r="G46" s="4">
        <v>0.20160418923810572</v>
      </c>
      <c r="H46" s="4">
        <v>0.7979310074712157</v>
      </c>
      <c r="I46">
        <f t="shared" ca="1" si="6"/>
        <v>37</v>
      </c>
      <c r="J46">
        <f t="shared" si="7"/>
        <v>4.2017987743862562E-2</v>
      </c>
      <c r="K46">
        <f t="shared" ca="1" si="10"/>
        <v>-0.52598511140942805</v>
      </c>
      <c r="L46">
        <f t="shared" ca="1" si="12"/>
        <v>10.843914276285748</v>
      </c>
    </row>
    <row r="47" spans="1:12" x14ac:dyDescent="0.2">
      <c r="A47">
        <f t="shared" si="5"/>
        <v>40</v>
      </c>
      <c r="B47" s="3">
        <f t="shared" ca="1" si="9"/>
        <v>8.8162398524320174E-3</v>
      </c>
      <c r="C47" s="3">
        <f t="shared" ca="1" si="11"/>
        <v>1.3506433044308239</v>
      </c>
      <c r="D47">
        <f t="shared" ca="1" si="8"/>
        <v>-0.26131242103373276</v>
      </c>
      <c r="F47">
        <f t="shared" ca="1" si="3"/>
        <v>0.13879892049500286</v>
      </c>
      <c r="G47" s="4">
        <v>0.40327256798738703</v>
      </c>
      <c r="H47" s="4">
        <v>0.83994899521507826</v>
      </c>
      <c r="I47">
        <f t="shared" ca="1" si="6"/>
        <v>176</v>
      </c>
      <c r="J47">
        <f t="shared" si="7"/>
        <v>0.23528276894437128</v>
      </c>
      <c r="K47">
        <f t="shared" ca="1" si="10"/>
        <v>0.51863558417855238</v>
      </c>
      <c r="L47">
        <f t="shared" ca="1" si="12"/>
        <v>10.31792916487632</v>
      </c>
    </row>
    <row r="48" spans="1:12" x14ac:dyDescent="0.2">
      <c r="A48">
        <f t="shared" si="5"/>
        <v>41</v>
      </c>
      <c r="B48" s="3">
        <f t="shared" ca="1" si="9"/>
        <v>0.42400955249430788</v>
      </c>
      <c r="C48" s="3">
        <f t="shared" ca="1" si="11"/>
        <v>1.0893308833970912</v>
      </c>
      <c r="D48">
        <f t="shared" ca="1" si="8"/>
        <v>0.20614337581488962</v>
      </c>
      <c r="F48">
        <f t="shared" ca="1" si="3"/>
        <v>0.23036852911796124</v>
      </c>
      <c r="G48" s="4">
        <v>-1.1063216449024249E-2</v>
      </c>
      <c r="H48" s="4">
        <v>1.0752317641594495</v>
      </c>
      <c r="I48">
        <f t="shared" ca="1" si="6"/>
        <v>157</v>
      </c>
      <c r="J48">
        <f t="shared" si="7"/>
        <v>-0.22610956928091419</v>
      </c>
      <c r="K48">
        <f t="shared" ca="1" si="10"/>
        <v>0.20228645271585677</v>
      </c>
      <c r="L48">
        <f t="shared" ca="1" si="12"/>
        <v>10.836564749054872</v>
      </c>
    </row>
    <row r="49" spans="1:12" x14ac:dyDescent="0.2">
      <c r="A49">
        <f t="shared" si="5"/>
        <v>42</v>
      </c>
      <c r="B49" s="3">
        <f t="shared" ca="1" si="9"/>
        <v>-0.46394697657221801</v>
      </c>
      <c r="C49" s="3">
        <f t="shared" ca="1" si="11"/>
        <v>1.2954742592119808</v>
      </c>
      <c r="D49">
        <f t="shared" ca="1" si="8"/>
        <v>-0.72304182841461417</v>
      </c>
      <c r="F49">
        <f t="shared" ca="1" si="3"/>
        <v>0.92839796282725162</v>
      </c>
      <c r="G49" s="4">
        <v>1.235531964338535</v>
      </c>
      <c r="H49" s="4">
        <v>0.84912219487853535</v>
      </c>
      <c r="I49">
        <f t="shared" ca="1" si="6"/>
        <v>17</v>
      </c>
      <c r="J49">
        <f t="shared" si="7"/>
        <v>1.0657075253628276</v>
      </c>
      <c r="K49">
        <f t="shared" ca="1" si="10"/>
        <v>-4.8188438224147645E-3</v>
      </c>
      <c r="L49">
        <f t="shared" ca="1" si="12"/>
        <v>11.038851201770729</v>
      </c>
    </row>
    <row r="50" spans="1:12" x14ac:dyDescent="0.2">
      <c r="A50">
        <f t="shared" si="5"/>
        <v>43</v>
      </c>
      <c r="B50" s="3">
        <f t="shared" ca="1" si="9"/>
        <v>0.96446997868251416</v>
      </c>
      <c r="C50" s="3">
        <f t="shared" ca="1" si="11"/>
        <v>0.57243243079736661</v>
      </c>
      <c r="D50">
        <f t="shared" ca="1" si="8"/>
        <v>0.84998349252304084</v>
      </c>
      <c r="F50">
        <f t="shared" ca="1" si="3"/>
        <v>0.24171981126053632</v>
      </c>
      <c r="G50" s="4">
        <v>0.15880372449035007</v>
      </c>
      <c r="H50" s="4">
        <v>1.9148297202413631</v>
      </c>
      <c r="I50">
        <f t="shared" ca="1" si="6"/>
        <v>156</v>
      </c>
      <c r="J50">
        <f t="shared" si="7"/>
        <v>-0.2241622195579227</v>
      </c>
      <c r="K50">
        <f t="shared" ca="1" si="10"/>
        <v>2.7494848745646672E-3</v>
      </c>
      <c r="L50">
        <f t="shared" ca="1" si="12"/>
        <v>11.034032357948314</v>
      </c>
    </row>
    <row r="51" spans="1:12" x14ac:dyDescent="0.2">
      <c r="A51">
        <f t="shared" si="5"/>
        <v>44</v>
      </c>
      <c r="B51" s="3">
        <f t="shared" ca="1" si="9"/>
        <v>1.036326592138751</v>
      </c>
      <c r="C51" s="3">
        <f t="shared" ca="1" si="11"/>
        <v>1.4224159233204074</v>
      </c>
      <c r="D51">
        <f t="shared" ca="1" si="8"/>
        <v>0.75184340747466938</v>
      </c>
      <c r="F51">
        <f t="shared" ca="1" si="3"/>
        <v>0.35179435911004509</v>
      </c>
      <c r="G51" s="4">
        <v>0.31288726278391776</v>
      </c>
      <c r="H51" s="4">
        <v>1.6906675006834404</v>
      </c>
      <c r="I51">
        <f t="shared" ca="1" si="6"/>
        <v>136</v>
      </c>
      <c r="J51">
        <f t="shared" si="7"/>
        <v>-2.5246237352770429E-2</v>
      </c>
      <c r="K51">
        <f t="shared" ca="1" si="10"/>
        <v>-0.68246873835998234</v>
      </c>
      <c r="L51">
        <f t="shared" ca="1" si="12"/>
        <v>11.036781842822879</v>
      </c>
    </row>
    <row r="52" spans="1:12" x14ac:dyDescent="0.2">
      <c r="A52">
        <f t="shared" si="5"/>
        <v>45</v>
      </c>
      <c r="B52" s="3">
        <f t="shared" ca="1" si="9"/>
        <v>-1.376376878929067E-2</v>
      </c>
      <c r="C52" s="3">
        <f t="shared" ca="1" si="11"/>
        <v>2.1742593307950768</v>
      </c>
      <c r="D52">
        <f t="shared" ca="1" si="8"/>
        <v>-0.44861563494830614</v>
      </c>
      <c r="F52">
        <f t="shared" ca="1" si="3"/>
        <v>0.72223500625031456</v>
      </c>
      <c r="G52" s="4">
        <v>0.56380434574476812</v>
      </c>
      <c r="H52" s="4">
        <v>1.66542126333067</v>
      </c>
      <c r="I52">
        <f t="shared" ca="1" si="6"/>
        <v>64</v>
      </c>
      <c r="J52">
        <f t="shared" si="7"/>
        <v>0.23072009307863417</v>
      </c>
      <c r="K52">
        <f t="shared" ca="1" si="10"/>
        <v>0.11007188296457349</v>
      </c>
      <c r="L52">
        <f t="shared" ca="1" si="12"/>
        <v>10.354313104462896</v>
      </c>
    </row>
    <row r="53" spans="1:12" x14ac:dyDescent="0.2">
      <c r="A53">
        <f t="shared" si="5"/>
        <v>46</v>
      </c>
      <c r="B53" s="3">
        <f t="shared" ca="1" si="9"/>
        <v>-0.85519451025508531</v>
      </c>
      <c r="C53" s="3">
        <f t="shared" ca="1" si="11"/>
        <v>1.7256436958467707</v>
      </c>
      <c r="D53">
        <f t="shared" ca="1" si="8"/>
        <v>-1.2003232494244394</v>
      </c>
      <c r="F53">
        <f t="shared" ca="1" si="3"/>
        <v>0.74589761523658737</v>
      </c>
      <c r="G53" s="4">
        <v>1.3521139493733252</v>
      </c>
      <c r="H53" s="4">
        <v>1.8961413564093041</v>
      </c>
      <c r="I53">
        <f t="shared" ca="1" si="6"/>
        <v>58</v>
      </c>
      <c r="J53">
        <f t="shared" si="7"/>
        <v>0.97288567809146431</v>
      </c>
      <c r="K53">
        <f t="shared" ca="1" si="10"/>
        <v>-0.20949413079475421</v>
      </c>
      <c r="L53">
        <f t="shared" ca="1" si="12"/>
        <v>10.46438498742747</v>
      </c>
    </row>
    <row r="54" spans="1:12" x14ac:dyDescent="0.2">
      <c r="A54">
        <f t="shared" si="5"/>
        <v>47</v>
      </c>
      <c r="B54" s="3">
        <f t="shared" ca="1" si="9"/>
        <v>0.51607467195628309</v>
      </c>
      <c r="C54" s="3">
        <f t="shared" ca="1" si="11"/>
        <v>0.52532044642233133</v>
      </c>
      <c r="D54">
        <f t="shared" ca="1" si="8"/>
        <v>0.41101058267181689</v>
      </c>
      <c r="F54">
        <f t="shared" ca="1" si="3"/>
        <v>0.62137647071744462</v>
      </c>
      <c r="G54" s="4">
        <v>-0.11406698661173559</v>
      </c>
      <c r="H54" s="4">
        <v>2.8690270345007685</v>
      </c>
      <c r="I54">
        <f t="shared" ca="1" si="6"/>
        <v>86</v>
      </c>
      <c r="J54">
        <f t="shared" si="7"/>
        <v>-0.68787239351188934</v>
      </c>
      <c r="K54">
        <f t="shared" ca="1" si="10"/>
        <v>0.45335354077332124</v>
      </c>
      <c r="L54">
        <f t="shared" ca="1" si="12"/>
        <v>10.254890856632716</v>
      </c>
    </row>
    <row r="55" spans="1:12" x14ac:dyDescent="0.2">
      <c r="A55">
        <f t="shared" si="5"/>
        <v>48</v>
      </c>
      <c r="B55" s="3">
        <f t="shared" ca="1" si="9"/>
        <v>-0.47656959004288107</v>
      </c>
      <c r="C55" s="3">
        <f t="shared" ca="1" si="11"/>
        <v>0.93633102909414823</v>
      </c>
      <c r="D55">
        <f t="shared" ca="1" si="8"/>
        <v>-0.66383579586171071</v>
      </c>
      <c r="F55">
        <f t="shared" ca="1" si="3"/>
        <v>0.68096393597214955</v>
      </c>
      <c r="G55" s="4">
        <v>-0.51838886676775475</v>
      </c>
      <c r="H55" s="4">
        <v>2.1811546409888791</v>
      </c>
      <c r="I55">
        <f t="shared" ca="1" si="6"/>
        <v>72</v>
      </c>
      <c r="J55">
        <f t="shared" si="7"/>
        <v>-0.95461979496553062</v>
      </c>
      <c r="K55">
        <f t="shared" ca="1" si="10"/>
        <v>-0.21024054858483476</v>
      </c>
      <c r="L55">
        <f t="shared" ca="1" si="12"/>
        <v>10.708244397406038</v>
      </c>
    </row>
    <row r="56" spans="1:12" x14ac:dyDescent="0.2">
      <c r="A56">
        <f t="shared" si="5"/>
        <v>49</v>
      </c>
      <c r="B56" s="3">
        <f t="shared" ca="1" si="9"/>
        <v>0.28032357224404303</v>
      </c>
      <c r="C56" s="3">
        <f t="shared" ca="1" si="11"/>
        <v>0.27249523323243752</v>
      </c>
      <c r="D56">
        <f t="shared" ca="1" si="8"/>
        <v>0.2258245255975555</v>
      </c>
      <c r="F56">
        <f t="shared" ca="1" si="3"/>
        <v>0.89042298127396258</v>
      </c>
      <c r="G56" s="4">
        <v>0.39990210332724069</v>
      </c>
      <c r="H56" s="4">
        <v>1.2265348460233485</v>
      </c>
      <c r="I56">
        <f t="shared" ca="1" si="6"/>
        <v>27</v>
      </c>
      <c r="J56">
        <f t="shared" si="7"/>
        <v>0.15459513412257109</v>
      </c>
      <c r="K56">
        <f t="shared" ca="1" si="10"/>
        <v>-0.33197137644813313</v>
      </c>
      <c r="L56">
        <f t="shared" ca="1" si="12"/>
        <v>10.498003848821202</v>
      </c>
    </row>
    <row r="57" spans="1:12" x14ac:dyDescent="0.2">
      <c r="A57">
        <f t="shared" si="5"/>
        <v>50</v>
      </c>
      <c r="B57" s="3">
        <f t="shared" ca="1" si="9"/>
        <v>-0.39502534304007525</v>
      </c>
      <c r="C57" s="3">
        <f t="shared" ca="1" si="11"/>
        <v>0.49831975882999302</v>
      </c>
      <c r="D57">
        <f t="shared" ca="1" si="8"/>
        <v>-0.49468929480607388</v>
      </c>
      <c r="F57">
        <f t="shared" ca="1" si="3"/>
        <v>0.18719084829943389</v>
      </c>
      <c r="G57" s="4">
        <v>1.0600021223003067</v>
      </c>
      <c r="H57" s="4">
        <v>1.3811299801459196</v>
      </c>
      <c r="I57">
        <f t="shared" ca="1" si="6"/>
        <v>169</v>
      </c>
      <c r="J57">
        <f t="shared" si="7"/>
        <v>0.78377612627112292</v>
      </c>
      <c r="K57">
        <f t="shared" ca="1" si="10"/>
        <v>0.69139431843731369</v>
      </c>
      <c r="L57">
        <f t="shared" ca="1" si="12"/>
        <v>10.16603247237307</v>
      </c>
    </row>
    <row r="58" spans="1:12" x14ac:dyDescent="0.2">
      <c r="A58">
        <f t="shared" si="5"/>
        <v>51</v>
      </c>
      <c r="B58" s="3">
        <f t="shared" ca="1" si="9"/>
        <v>-0.5959674249258009</v>
      </c>
      <c r="C58" s="3">
        <f t="shared" ca="1" si="11"/>
        <v>3.6304640239191444E-3</v>
      </c>
      <c r="D58">
        <f t="shared" ca="1" si="8"/>
        <v>-0.59669351773058477</v>
      </c>
      <c r="F58">
        <f t="shared" ca="1" si="3"/>
        <v>0.52483039756042593</v>
      </c>
      <c r="G58" s="4">
        <v>0.14378232654888212</v>
      </c>
      <c r="H58" s="4">
        <v>2.1649061064170425</v>
      </c>
      <c r="I58">
        <f t="shared" ca="1" si="6"/>
        <v>102</v>
      </c>
      <c r="J58">
        <f t="shared" si="7"/>
        <v>-0.28919889473452631</v>
      </c>
      <c r="K58">
        <f t="shared" ca="1" si="10"/>
        <v>-0.65425823851811304</v>
      </c>
      <c r="L58">
        <f t="shared" ca="1" si="12"/>
        <v>10.857426790810383</v>
      </c>
    </row>
    <row r="59" spans="1:12" x14ac:dyDescent="0.2">
      <c r="A59">
        <f t="shared" si="5"/>
        <v>52</v>
      </c>
      <c r="B59" s="3">
        <f t="shared" ca="1" si="9"/>
        <v>6.0152917380565246E-2</v>
      </c>
      <c r="C59" s="3">
        <f t="shared" ca="1" si="11"/>
        <v>-0.59306305370666568</v>
      </c>
      <c r="D59">
        <f t="shared" ca="1" si="8"/>
        <v>0.17876552812189839</v>
      </c>
      <c r="F59">
        <f t="shared" ca="1" si="3"/>
        <v>7.3048134705308243E-2</v>
      </c>
      <c r="G59" s="4">
        <v>-0.13258353330057859</v>
      </c>
      <c r="H59" s="4">
        <v>1.8757072116825162</v>
      </c>
      <c r="I59">
        <f t="shared" ca="1" si="6"/>
        <v>184</v>
      </c>
      <c r="J59">
        <f t="shared" si="7"/>
        <v>-0.50772497563708185</v>
      </c>
      <c r="K59">
        <f t="shared" ca="1" si="10"/>
        <v>0.74632507830147532</v>
      </c>
      <c r="L59">
        <f t="shared" ca="1" si="12"/>
        <v>10.20316855229227</v>
      </c>
    </row>
    <row r="60" spans="1:12" x14ac:dyDescent="0.2">
      <c r="A60">
        <f t="shared" si="5"/>
        <v>53</v>
      </c>
      <c r="B60" s="3">
        <f t="shared" ca="1" si="9"/>
        <v>0.71475091458172568</v>
      </c>
      <c r="C60" s="3">
        <f t="shared" ca="1" si="11"/>
        <v>-0.41429752558476729</v>
      </c>
      <c r="D60">
        <f t="shared" ca="1" si="8"/>
        <v>0.79761041969867918</v>
      </c>
      <c r="F60">
        <f t="shared" ca="1" si="3"/>
        <v>0.99490610879316166</v>
      </c>
      <c r="G60" s="4">
        <v>0.15201750070078376</v>
      </c>
      <c r="H60" s="4">
        <v>1.3679822360454343</v>
      </c>
      <c r="I60">
        <f t="shared" ca="1" si="6"/>
        <v>0</v>
      </c>
      <c r="J60">
        <f t="shared" si="7"/>
        <v>-0.12157894650830303</v>
      </c>
      <c r="K60">
        <f t="shared" ca="1" si="10"/>
        <v>0.26509580996920701</v>
      </c>
      <c r="L60">
        <f t="shared" ca="1" si="12"/>
        <v>10.949493630593746</v>
      </c>
    </row>
    <row r="61" spans="1:12" x14ac:dyDescent="0.2">
      <c r="A61">
        <f t="shared" si="5"/>
        <v>54</v>
      </c>
      <c r="B61" s="3">
        <f t="shared" ca="1" si="9"/>
        <v>-1.2789829892488032</v>
      </c>
      <c r="C61" s="3">
        <f t="shared" ca="1" si="11"/>
        <v>0.3833128941139119</v>
      </c>
      <c r="D61">
        <f t="shared" ca="1" si="8"/>
        <v>-1.3556455680715855</v>
      </c>
      <c r="F61">
        <f t="shared" ca="1" si="3"/>
        <v>0.22090725559054225</v>
      </c>
      <c r="G61" s="4">
        <v>-0.24379844559802349</v>
      </c>
      <c r="H61" s="4">
        <v>1.2464032895371313</v>
      </c>
      <c r="I61">
        <f t="shared" ca="1" si="6"/>
        <v>160</v>
      </c>
      <c r="J61">
        <f t="shared" si="7"/>
        <v>-0.49307910350544981</v>
      </c>
      <c r="K61">
        <f t="shared" ca="1" si="10"/>
        <v>0.34126150179303405</v>
      </c>
      <c r="L61">
        <f t="shared" ca="1" si="12"/>
        <v>11.214589440562953</v>
      </c>
    </row>
    <row r="62" spans="1:12" x14ac:dyDescent="0.2">
      <c r="A62">
        <f t="shared" si="5"/>
        <v>55</v>
      </c>
      <c r="B62" s="3">
        <f t="shared" ca="1" si="9"/>
        <v>-0.50058188420326455</v>
      </c>
      <c r="C62" s="3">
        <f t="shared" ca="1" si="11"/>
        <v>-0.97233267395767364</v>
      </c>
      <c r="D62">
        <f t="shared" ca="1" si="8"/>
        <v>-0.30611534941172969</v>
      </c>
      <c r="F62">
        <f t="shared" ca="1" si="3"/>
        <v>0.27911621976400502</v>
      </c>
      <c r="G62" s="4">
        <v>-0.5384199433367205</v>
      </c>
      <c r="H62" s="4">
        <v>0.7533241860316815</v>
      </c>
      <c r="I62">
        <f t="shared" ca="1" si="6"/>
        <v>147</v>
      </c>
      <c r="J62">
        <f t="shared" si="7"/>
        <v>-0.68908478054305677</v>
      </c>
      <c r="K62">
        <f t="shared" ca="1" si="10"/>
        <v>-0.34226996538542964</v>
      </c>
      <c r="L62">
        <f t="shared" ca="1" si="12"/>
        <v>11.555850942355988</v>
      </c>
    </row>
    <row r="63" spans="1:12" x14ac:dyDescent="0.2">
      <c r="A63">
        <f t="shared" si="5"/>
        <v>56</v>
      </c>
      <c r="B63" s="3">
        <f t="shared" ca="1" si="9"/>
        <v>0.34968858243358258</v>
      </c>
      <c r="C63" s="3">
        <f t="shared" ca="1" si="11"/>
        <v>-1.2784480233694033</v>
      </c>
      <c r="D63">
        <f t="shared" ca="1" si="8"/>
        <v>0.60537818710746327</v>
      </c>
      <c r="F63">
        <f t="shared" ca="1" si="3"/>
        <v>0.51532864674747969</v>
      </c>
      <c r="G63" s="4">
        <v>3.025205780540316E-2</v>
      </c>
      <c r="H63" s="4">
        <v>6.4239405488624723E-2</v>
      </c>
      <c r="I63">
        <f t="shared" ca="1" si="6"/>
        <v>107</v>
      </c>
      <c r="J63">
        <f t="shared" si="7"/>
        <v>1.7404176707678215E-2</v>
      </c>
      <c r="K63">
        <f t="shared" ca="1" si="10"/>
        <v>0.21654230886464632</v>
      </c>
      <c r="L63">
        <f t="shared" ca="1" si="12"/>
        <v>11.213580976970558</v>
      </c>
    </row>
    <row r="64" spans="1:12" x14ac:dyDescent="0.2">
      <c r="A64">
        <f t="shared" si="5"/>
        <v>57</v>
      </c>
      <c r="B64" s="3">
        <f t="shared" ca="1" si="9"/>
        <v>0.76742545594532596</v>
      </c>
      <c r="C64" s="3">
        <f t="shared" ca="1" si="11"/>
        <v>-0.67306983626194006</v>
      </c>
      <c r="D64">
        <f t="shared" ca="1" si="8"/>
        <v>0.90203942319771402</v>
      </c>
      <c r="F64">
        <f t="shared" ca="1" si="3"/>
        <v>0.47522862073412497</v>
      </c>
      <c r="G64" s="4">
        <v>0.40121058900457174</v>
      </c>
      <c r="H64" s="4">
        <v>8.1643582196302938E-2</v>
      </c>
      <c r="I64">
        <f t="shared" ca="1" si="6"/>
        <v>116</v>
      </c>
      <c r="J64">
        <f t="shared" si="7"/>
        <v>0.38488187256531114</v>
      </c>
      <c r="K64">
        <f t="shared" ca="1" si="10"/>
        <v>0.477702668697227</v>
      </c>
      <c r="L64">
        <f t="shared" ca="1" si="12"/>
        <v>11.430123285835204</v>
      </c>
    </row>
    <row r="65" spans="1:12" x14ac:dyDescent="0.2">
      <c r="A65">
        <f t="shared" si="5"/>
        <v>58</v>
      </c>
      <c r="B65" s="3">
        <f t="shared" ca="1" si="9"/>
        <v>0.35387538706596078</v>
      </c>
      <c r="C65" s="3">
        <f t="shared" ca="1" si="11"/>
        <v>0.22896958693577396</v>
      </c>
      <c r="D65">
        <f t="shared" ca="1" si="8"/>
        <v>0.30808146967880601</v>
      </c>
      <c r="F65">
        <f t="shared" ca="1" si="3"/>
        <v>0.60524856235475599</v>
      </c>
      <c r="G65" s="4">
        <v>0.62143224605415837</v>
      </c>
      <c r="H65" s="4">
        <v>0.46652545476161411</v>
      </c>
      <c r="I65">
        <f t="shared" ca="1" si="6"/>
        <v>88</v>
      </c>
      <c r="J65">
        <f t="shared" si="7"/>
        <v>0.5281271551018355</v>
      </c>
      <c r="K65">
        <f t="shared" ca="1" si="10"/>
        <v>0.97288567809146431</v>
      </c>
      <c r="L65">
        <f t="shared" ca="1" si="12"/>
        <v>11.907825954532431</v>
      </c>
    </row>
    <row r="66" spans="1:12" x14ac:dyDescent="0.2">
      <c r="A66">
        <f t="shared" si="5"/>
        <v>59</v>
      </c>
      <c r="B66" s="3">
        <f t="shared" ca="1" si="9"/>
        <v>-6.7547528272119683E-2</v>
      </c>
      <c r="C66" s="3">
        <f t="shared" ca="1" si="11"/>
        <v>0.53705105661457997</v>
      </c>
      <c r="D66">
        <f t="shared" ca="1" si="8"/>
        <v>-0.17495773959503569</v>
      </c>
      <c r="F66">
        <f t="shared" ca="1" si="3"/>
        <v>0.38223493647183182</v>
      </c>
      <c r="G66" s="4">
        <v>9.9138105102792154E-2</v>
      </c>
      <c r="H66" s="4">
        <v>0.99465260986344961</v>
      </c>
      <c r="I66">
        <f t="shared" ca="1" si="6"/>
        <v>131</v>
      </c>
      <c r="J66">
        <f t="shared" si="7"/>
        <v>-9.9792416869897815E-2</v>
      </c>
      <c r="K66">
        <f t="shared" ca="1" si="10"/>
        <v>-0.31363740735325218</v>
      </c>
      <c r="L66">
        <f t="shared" ca="1" si="12"/>
        <v>12.880711632623894</v>
      </c>
    </row>
    <row r="67" spans="1:12" x14ac:dyDescent="0.2">
      <c r="A67">
        <f t="shared" si="5"/>
        <v>60</v>
      </c>
      <c r="B67" s="3">
        <f t="shared" ca="1" si="9"/>
        <v>-0.59745593146826459</v>
      </c>
      <c r="C67" s="3">
        <f t="shared" ca="1" si="11"/>
        <v>0.36209331701954428</v>
      </c>
      <c r="D67">
        <f t="shared" ca="1" si="8"/>
        <v>-0.66987459487217349</v>
      </c>
      <c r="F67">
        <f t="shared" ca="1" si="3"/>
        <v>0.53651131342504788</v>
      </c>
      <c r="G67" s="4">
        <v>0.40937784295960711</v>
      </c>
      <c r="H67" s="4">
        <v>0.8948601929935518</v>
      </c>
      <c r="I67">
        <f t="shared" ca="1" si="6"/>
        <v>99</v>
      </c>
      <c r="J67">
        <f t="shared" si="7"/>
        <v>0.23040580436089675</v>
      </c>
      <c r="K67">
        <f t="shared" ca="1" si="10"/>
        <v>-0.15993545385048369</v>
      </c>
      <c r="L67">
        <f t="shared" ca="1" si="12"/>
        <v>12.567074225270643</v>
      </c>
    </row>
    <row r="68" spans="1:12" x14ac:dyDescent="0.2">
      <c r="A68">
        <f t="shared" si="5"/>
        <v>61</v>
      </c>
      <c r="B68" s="3">
        <f t="shared" ca="1" si="9"/>
        <v>-0.41392596085872063</v>
      </c>
      <c r="C68" s="3">
        <f t="shared" ca="1" si="11"/>
        <v>-0.30778127785262921</v>
      </c>
      <c r="D68">
        <f t="shared" ca="1" si="8"/>
        <v>-0.35236970528819478</v>
      </c>
      <c r="F68">
        <f t="shared" ca="1" si="3"/>
        <v>0.38709636305191475</v>
      </c>
      <c r="G68" s="4">
        <v>-0.39867028023946588</v>
      </c>
      <c r="H68" s="4">
        <v>1.1252659973544485</v>
      </c>
      <c r="I68">
        <f t="shared" ca="1" si="6"/>
        <v>129</v>
      </c>
      <c r="J68">
        <f t="shared" si="7"/>
        <v>-0.62372347971035558</v>
      </c>
      <c r="K68">
        <f t="shared" ca="1" si="10"/>
        <v>4.2602420629811677E-2</v>
      </c>
      <c r="L68">
        <f t="shared" ca="1" si="12"/>
        <v>12.40713877142016</v>
      </c>
    </row>
    <row r="69" spans="1:12" x14ac:dyDescent="0.2">
      <c r="A69">
        <f t="shared" si="5"/>
        <v>62</v>
      </c>
      <c r="B69" s="3">
        <f t="shared" ca="1" si="9"/>
        <v>0.51697581114563573</v>
      </c>
      <c r="C69" s="3">
        <f t="shared" ca="1" si="11"/>
        <v>-0.66015098314082399</v>
      </c>
      <c r="D69">
        <f t="shared" ca="1" si="8"/>
        <v>0.64900600777380058</v>
      </c>
      <c r="F69">
        <f t="shared" ca="1" si="3"/>
        <v>0.93408357895306959</v>
      </c>
      <c r="G69" s="4">
        <v>1.2501539883837178</v>
      </c>
      <c r="H69" s="4">
        <v>0.50154251764409297</v>
      </c>
      <c r="I69">
        <f t="shared" ca="1" si="6"/>
        <v>15</v>
      </c>
      <c r="J69">
        <f t="shared" si="7"/>
        <v>1.1498454848548993</v>
      </c>
      <c r="K69">
        <f t="shared" ca="1" si="10"/>
        <v>0.13755332334313031</v>
      </c>
      <c r="L69">
        <f t="shared" ca="1" si="12"/>
        <v>12.449741192049972</v>
      </c>
    </row>
    <row r="70" spans="1:12" x14ac:dyDescent="0.2">
      <c r="A70">
        <f t="shared" si="5"/>
        <v>63</v>
      </c>
      <c r="B70" s="3">
        <f t="shared" ca="1" si="9"/>
        <v>0.10783118136895661</v>
      </c>
      <c r="C70" s="3">
        <f t="shared" ca="1" si="11"/>
        <v>-1.1144975367023413E-2</v>
      </c>
      <c r="D70">
        <f t="shared" ca="1" si="8"/>
        <v>0.1100601764423613</v>
      </c>
      <c r="F70">
        <f t="shared" ca="1" si="3"/>
        <v>0.81984454214643476</v>
      </c>
      <c r="G70" s="4">
        <v>0.84891318467835086</v>
      </c>
      <c r="H70" s="4">
        <v>1.6513880024989924</v>
      </c>
      <c r="I70">
        <f t="shared" ca="1" si="6"/>
        <v>40</v>
      </c>
      <c r="J70">
        <f t="shared" si="7"/>
        <v>0.51863558417855238</v>
      </c>
      <c r="K70">
        <f t="shared" ca="1" si="10"/>
        <v>-0.75334201119948019</v>
      </c>
      <c r="L70">
        <f t="shared" ca="1" si="12"/>
        <v>12.587294515393102</v>
      </c>
    </row>
    <row r="71" spans="1:12" x14ac:dyDescent="0.2">
      <c r="A71">
        <f t="shared" si="5"/>
        <v>64</v>
      </c>
      <c r="B71" s="3">
        <f t="shared" ref="B71:B102" ca="1" si="13">(NORMINV(RAND(),C$3,C$4))</f>
        <v>4.6108034372244394E-2</v>
      </c>
      <c r="C71" s="3">
        <f t="shared" ca="1" si="11"/>
        <v>9.8915201075337883E-2</v>
      </c>
      <c r="D71">
        <f t="shared" ca="1" si="8"/>
        <v>2.6324994157176818E-2</v>
      </c>
      <c r="F71">
        <f t="shared" ca="1" si="3"/>
        <v>0.60349062211574922</v>
      </c>
      <c r="G71" s="4">
        <v>-0.18369257376078774</v>
      </c>
      <c r="H71" s="4">
        <v>2.1700235866775448</v>
      </c>
      <c r="I71">
        <f t="shared" ca="1" si="6"/>
        <v>89</v>
      </c>
      <c r="J71">
        <f t="shared" si="7"/>
        <v>-0.61769729109629679</v>
      </c>
      <c r="K71">
        <f t="shared" ref="K71:K102" ca="1" si="14">VLOOKUP(A71,I$7:J$206,2,FALSE)</f>
        <v>0.23072009307863417</v>
      </c>
      <c r="L71">
        <f t="shared" ca="1" si="12"/>
        <v>11.833952504193622</v>
      </c>
    </row>
    <row r="72" spans="1:12" x14ac:dyDescent="0.2">
      <c r="A72">
        <f t="shared" si="5"/>
        <v>65</v>
      </c>
      <c r="B72" s="3">
        <f t="shared" ca="1" si="13"/>
        <v>0.98848008831642953</v>
      </c>
      <c r="C72" s="3">
        <f t="shared" ref="C72:C103" ca="1" si="15">C71+(B71-C$5*C71)</f>
        <v>0.1252401952325147</v>
      </c>
      <c r="D72">
        <f t="shared" ca="1" si="8"/>
        <v>0.96343204926992654</v>
      </c>
      <c r="F72">
        <f t="shared" ref="F72:F135" ca="1" si="16">RAND()</f>
        <v>0.99420684692868333</v>
      </c>
      <c r="G72" s="4">
        <v>0.62141329933084632</v>
      </c>
      <c r="H72" s="4">
        <v>1.552326295581248</v>
      </c>
      <c r="I72">
        <f t="shared" ca="1" si="6"/>
        <v>1</v>
      </c>
      <c r="J72">
        <f t="shared" si="7"/>
        <v>0.31094804021459677</v>
      </c>
      <c r="K72">
        <f t="shared" ca="1" si="14"/>
        <v>-6.8199783705437333E-2</v>
      </c>
      <c r="L72">
        <f t="shared" ref="L72:L103" ca="1" si="17">L71+K71</f>
        <v>12.064672597272256</v>
      </c>
    </row>
    <row r="73" spans="1:12" x14ac:dyDescent="0.2">
      <c r="A73">
        <f t="shared" ref="A73:A136" si="18">A72+1</f>
        <v>66</v>
      </c>
      <c r="B73" s="3">
        <f t="shared" ca="1" si="13"/>
        <v>-0.42308551847253056</v>
      </c>
      <c r="C73" s="3">
        <f t="shared" ca="1" si="15"/>
        <v>1.0886722445024413</v>
      </c>
      <c r="D73">
        <f t="shared" ref="D73:D136" ca="1" si="19">C74-C73</f>
        <v>-0.64081996737301883</v>
      </c>
      <c r="F73">
        <f t="shared" ca="1" si="16"/>
        <v>3.8395829984329888E-2</v>
      </c>
      <c r="G73" s="4">
        <v>4.8998238438671737E-2</v>
      </c>
      <c r="H73" s="4">
        <v>1.8632743357958448</v>
      </c>
      <c r="I73">
        <f t="shared" ref="I73:I136" ca="1" si="20">COUNTIF(F$7:F$206,"&gt;"&amp;F73)</f>
        <v>192</v>
      </c>
      <c r="J73">
        <f t="shared" ref="J73:J136" si="21">H74-H73</f>
        <v>-0.32365662872049716</v>
      </c>
      <c r="K73">
        <f t="shared" ca="1" si="14"/>
        <v>0.56165979313755132</v>
      </c>
      <c r="L73">
        <f t="shared" ca="1" si="17"/>
        <v>11.996472813566818</v>
      </c>
    </row>
    <row r="74" spans="1:12" x14ac:dyDescent="0.2">
      <c r="A74">
        <f t="shared" si="18"/>
        <v>67</v>
      </c>
      <c r="B74" s="3">
        <f t="shared" ca="1" si="13"/>
        <v>0.47456546049078557</v>
      </c>
      <c r="C74" s="3">
        <f t="shared" ca="1" si="15"/>
        <v>0.44785227712942244</v>
      </c>
      <c r="D74">
        <f t="shared" ca="1" si="19"/>
        <v>0.38499500506490114</v>
      </c>
      <c r="F74">
        <f t="shared" ca="1" si="16"/>
        <v>0.73027354789436283</v>
      </c>
      <c r="G74" s="4">
        <v>0.44547686475819998</v>
      </c>
      <c r="H74" s="4">
        <v>1.5396177070753476</v>
      </c>
      <c r="I74">
        <f t="shared" ca="1" si="20"/>
        <v>62</v>
      </c>
      <c r="J74">
        <f t="shared" si="21"/>
        <v>0.13755332334313031</v>
      </c>
      <c r="K74">
        <f t="shared" ca="1" si="14"/>
        <v>5.1789855084198866E-3</v>
      </c>
      <c r="L74">
        <f t="shared" ca="1" si="17"/>
        <v>12.558132606704369</v>
      </c>
    </row>
    <row r="75" spans="1:12" x14ac:dyDescent="0.2">
      <c r="A75">
        <f t="shared" si="18"/>
        <v>68</v>
      </c>
      <c r="B75" s="3">
        <f t="shared" ca="1" si="13"/>
        <v>-2.8584069923283745E-2</v>
      </c>
      <c r="C75" s="3">
        <f t="shared" ca="1" si="15"/>
        <v>0.83284728219432358</v>
      </c>
      <c r="D75">
        <f t="shared" ca="1" si="19"/>
        <v>-0.19515352636214844</v>
      </c>
      <c r="F75">
        <f t="shared" ca="1" si="16"/>
        <v>0.3953562269172548</v>
      </c>
      <c r="G75" s="4">
        <v>0.68148709444332589</v>
      </c>
      <c r="H75" s="4">
        <v>1.6771710304184779</v>
      </c>
      <c r="I75">
        <f t="shared" ca="1" si="20"/>
        <v>127</v>
      </c>
      <c r="J75">
        <f t="shared" si="21"/>
        <v>0.34605288835963011</v>
      </c>
      <c r="K75">
        <f t="shared" ca="1" si="14"/>
        <v>1.2584839425965362</v>
      </c>
      <c r="L75">
        <f t="shared" ca="1" si="17"/>
        <v>12.56331159221279</v>
      </c>
    </row>
    <row r="76" spans="1:12" x14ac:dyDescent="0.2">
      <c r="A76">
        <f t="shared" si="18"/>
        <v>69</v>
      </c>
      <c r="B76" s="3">
        <f t="shared" ca="1" si="13"/>
        <v>0.1617328934810604</v>
      </c>
      <c r="C76" s="3">
        <f t="shared" ca="1" si="15"/>
        <v>0.63769375583217514</v>
      </c>
      <c r="D76">
        <f t="shared" ca="1" si="19"/>
        <v>3.4194142314625364E-2</v>
      </c>
      <c r="F76">
        <f t="shared" ca="1" si="16"/>
        <v>0.44474744128042532</v>
      </c>
      <c r="G76" s="4">
        <v>-0.44563055731319973</v>
      </c>
      <c r="H76" s="4">
        <v>2.023223918778108</v>
      </c>
      <c r="I76">
        <f t="shared" ca="1" si="20"/>
        <v>117</v>
      </c>
      <c r="J76">
        <f t="shared" si="21"/>
        <v>-0.8502753410688213</v>
      </c>
      <c r="K76">
        <f t="shared" ca="1" si="14"/>
        <v>0.51867960310809913</v>
      </c>
      <c r="L76">
        <f t="shared" ca="1" si="17"/>
        <v>13.821795534809326</v>
      </c>
    </row>
    <row r="77" spans="1:12" x14ac:dyDescent="0.2">
      <c r="A77">
        <f t="shared" si="18"/>
        <v>70</v>
      </c>
      <c r="B77" s="3">
        <f t="shared" ca="1" si="13"/>
        <v>8.2628730764791672E-2</v>
      </c>
      <c r="C77" s="3">
        <f t="shared" ca="1" si="15"/>
        <v>0.6718878981468005</v>
      </c>
      <c r="D77">
        <f t="shared" ca="1" si="19"/>
        <v>-5.1748848864568431E-2</v>
      </c>
      <c r="F77">
        <f t="shared" ca="1" si="16"/>
        <v>0.1685725670721735</v>
      </c>
      <c r="G77" s="4">
        <v>0.6019581164387634</v>
      </c>
      <c r="H77" s="4">
        <v>1.1729485777092867</v>
      </c>
      <c r="I77">
        <f t="shared" ca="1" si="20"/>
        <v>172</v>
      </c>
      <c r="J77">
        <f t="shared" si="21"/>
        <v>0.36736840089690603</v>
      </c>
      <c r="K77">
        <f t="shared" ca="1" si="14"/>
        <v>-0.65142955325200425</v>
      </c>
      <c r="L77">
        <f t="shared" ca="1" si="17"/>
        <v>14.340475137917425</v>
      </c>
    </row>
    <row r="78" spans="1:12" x14ac:dyDescent="0.2">
      <c r="A78">
        <f t="shared" si="18"/>
        <v>71</v>
      </c>
      <c r="B78" s="3">
        <f t="shared" ca="1" si="13"/>
        <v>0.90882193464074157</v>
      </c>
      <c r="C78" s="3">
        <f t="shared" ca="1" si="15"/>
        <v>0.62013904928223207</v>
      </c>
      <c r="D78">
        <f t="shared" ca="1" si="19"/>
        <v>0.78479412478429511</v>
      </c>
      <c r="F78">
        <f t="shared" ca="1" si="16"/>
        <v>0.6254433191426978</v>
      </c>
      <c r="G78" s="4">
        <v>0.75593765761109299</v>
      </c>
      <c r="H78" s="4">
        <v>1.5403169786061928</v>
      </c>
      <c r="I78">
        <f t="shared" ca="1" si="20"/>
        <v>85</v>
      </c>
      <c r="J78">
        <f t="shared" si="21"/>
        <v>0.44787426188985435</v>
      </c>
      <c r="K78">
        <f t="shared" ca="1" si="14"/>
        <v>0.14202999487190321</v>
      </c>
      <c r="L78">
        <f t="shared" ca="1" si="17"/>
        <v>13.68904558466542</v>
      </c>
    </row>
    <row r="79" spans="1:12" x14ac:dyDescent="0.2">
      <c r="A79">
        <f t="shared" si="18"/>
        <v>72</v>
      </c>
      <c r="B79" s="3">
        <f t="shared" ca="1" si="13"/>
        <v>0.3945447969269722</v>
      </c>
      <c r="C79" s="3">
        <f t="shared" ca="1" si="15"/>
        <v>1.4049331740665272</v>
      </c>
      <c r="D79">
        <f t="shared" ca="1" si="19"/>
        <v>0.11355816211366676</v>
      </c>
      <c r="F79">
        <f t="shared" ca="1" si="16"/>
        <v>0.32336243406006515</v>
      </c>
      <c r="G79" s="4">
        <v>0.15080957776403395</v>
      </c>
      <c r="H79" s="4">
        <v>1.9881912404960471</v>
      </c>
      <c r="I79">
        <f t="shared" ca="1" si="20"/>
        <v>141</v>
      </c>
      <c r="J79">
        <f t="shared" si="21"/>
        <v>-0.24682867033517542</v>
      </c>
      <c r="K79">
        <f t="shared" ca="1" si="14"/>
        <v>-0.95461979496553062</v>
      </c>
      <c r="L79">
        <f t="shared" ca="1" si="17"/>
        <v>13.831075579537323</v>
      </c>
    </row>
    <row r="80" spans="1:12" x14ac:dyDescent="0.2">
      <c r="A80">
        <f t="shared" si="18"/>
        <v>73</v>
      </c>
      <c r="B80" s="3">
        <f t="shared" ca="1" si="13"/>
        <v>-0.81883415211508948</v>
      </c>
      <c r="C80" s="3">
        <f t="shared" ca="1" si="15"/>
        <v>1.5184913361801939</v>
      </c>
      <c r="D80">
        <f t="shared" ca="1" si="19"/>
        <v>-1.1225324193511284</v>
      </c>
      <c r="F80">
        <f t="shared" ca="1" si="16"/>
        <v>0.18234248899527339</v>
      </c>
      <c r="G80" s="4">
        <v>-0.39193761507510821</v>
      </c>
      <c r="H80" s="4">
        <v>1.7413625701608717</v>
      </c>
      <c r="I80">
        <f t="shared" ca="1" si="20"/>
        <v>171</v>
      </c>
      <c r="J80">
        <f t="shared" si="21"/>
        <v>-0.74021012910728268</v>
      </c>
      <c r="K80">
        <f t="shared" ca="1" si="14"/>
        <v>0.23896449251337692</v>
      </c>
      <c r="L80">
        <f t="shared" ca="1" si="17"/>
        <v>12.876455784571792</v>
      </c>
    </row>
    <row r="81" spans="1:12" x14ac:dyDescent="0.2">
      <c r="A81">
        <f t="shared" si="18"/>
        <v>74</v>
      </c>
      <c r="B81" s="3">
        <f t="shared" ca="1" si="13"/>
        <v>0.50481826692329879</v>
      </c>
      <c r="C81" s="3">
        <f t="shared" ca="1" si="15"/>
        <v>0.39595891682906559</v>
      </c>
      <c r="D81">
        <f t="shared" ca="1" si="19"/>
        <v>0.42562648355748567</v>
      </c>
      <c r="F81">
        <f t="shared" ca="1" si="16"/>
        <v>0.98500825732292263</v>
      </c>
      <c r="G81" s="4">
        <v>-1.0405193547792457E-2</v>
      </c>
      <c r="H81" s="4">
        <v>1.001152441053589</v>
      </c>
      <c r="I81">
        <f t="shared" ca="1" si="20"/>
        <v>4</v>
      </c>
      <c r="J81">
        <f t="shared" si="21"/>
        <v>-0.21063568175851022</v>
      </c>
      <c r="K81">
        <f t="shared" ca="1" si="14"/>
        <v>0.2339101148213345</v>
      </c>
      <c r="L81">
        <f t="shared" ca="1" si="17"/>
        <v>13.115420277085169</v>
      </c>
    </row>
    <row r="82" spans="1:12" x14ac:dyDescent="0.2">
      <c r="A82">
        <f t="shared" si="18"/>
        <v>75</v>
      </c>
      <c r="B82" s="3">
        <f t="shared" ca="1" si="13"/>
        <v>-6.2529711271748667E-2</v>
      </c>
      <c r="C82" s="3">
        <f t="shared" ca="1" si="15"/>
        <v>0.82158540038655126</v>
      </c>
      <c r="D82">
        <f t="shared" ca="1" si="19"/>
        <v>-0.22684679134905894</v>
      </c>
      <c r="F82">
        <f t="shared" ca="1" si="16"/>
        <v>0.71207708144056214</v>
      </c>
      <c r="G82" s="4">
        <v>0.71976314499656713</v>
      </c>
      <c r="H82" s="4">
        <v>0.79051675929507881</v>
      </c>
      <c r="I82">
        <f t="shared" ca="1" si="20"/>
        <v>66</v>
      </c>
      <c r="J82">
        <f t="shared" si="21"/>
        <v>0.56165979313755132</v>
      </c>
      <c r="K82">
        <f t="shared" ca="1" si="14"/>
        <v>0.68340410114783534</v>
      </c>
      <c r="L82">
        <f t="shared" ca="1" si="17"/>
        <v>13.349330391906504</v>
      </c>
    </row>
    <row r="83" spans="1:12" x14ac:dyDescent="0.2">
      <c r="A83">
        <f t="shared" si="18"/>
        <v>76</v>
      </c>
      <c r="B83" s="3">
        <f t="shared" ca="1" si="13"/>
        <v>0.36364813342068869</v>
      </c>
      <c r="C83" s="3">
        <f t="shared" ca="1" si="15"/>
        <v>0.59473860903749232</v>
      </c>
      <c r="D83">
        <f t="shared" ca="1" si="19"/>
        <v>0.24470041161319023</v>
      </c>
      <c r="F83">
        <f t="shared" ca="1" si="16"/>
        <v>9.0026651120068135E-2</v>
      </c>
      <c r="G83" s="4">
        <v>3.0771681131428141E-2</v>
      </c>
      <c r="H83" s="4">
        <v>1.3521765524326301</v>
      </c>
      <c r="I83">
        <f t="shared" ca="1" si="20"/>
        <v>182</v>
      </c>
      <c r="J83">
        <f t="shared" si="21"/>
        <v>-0.23966362935509777</v>
      </c>
      <c r="K83">
        <f t="shared" ca="1" si="14"/>
        <v>0.26369636018924614</v>
      </c>
      <c r="L83">
        <f t="shared" ca="1" si="17"/>
        <v>14.032734493054338</v>
      </c>
    </row>
    <row r="84" spans="1:12" x14ac:dyDescent="0.2">
      <c r="A84">
        <f t="shared" si="18"/>
        <v>77</v>
      </c>
      <c r="B84" s="3">
        <f t="shared" ca="1" si="13"/>
        <v>0.19610663177407053</v>
      </c>
      <c r="C84" s="3">
        <f t="shared" ca="1" si="15"/>
        <v>0.83943902065068254</v>
      </c>
      <c r="D84">
        <f t="shared" ca="1" si="19"/>
        <v>2.8218827643934019E-2</v>
      </c>
      <c r="F84">
        <f t="shared" ca="1" si="16"/>
        <v>0.33100842407263098</v>
      </c>
      <c r="G84" s="4">
        <v>0.22556813098693165</v>
      </c>
      <c r="H84" s="4">
        <v>1.1125129230775324</v>
      </c>
      <c r="I84">
        <f t="shared" ca="1" si="20"/>
        <v>138</v>
      </c>
      <c r="J84">
        <f t="shared" si="21"/>
        <v>3.0655463714250875E-3</v>
      </c>
      <c r="K84">
        <f t="shared" ca="1" si="14"/>
        <v>-0.13313756220632178</v>
      </c>
      <c r="L84">
        <f t="shared" ca="1" si="17"/>
        <v>14.296430853243585</v>
      </c>
    </row>
    <row r="85" spans="1:12" x14ac:dyDescent="0.2">
      <c r="A85">
        <f t="shared" si="18"/>
        <v>78</v>
      </c>
      <c r="B85" s="3">
        <f t="shared" ca="1" si="13"/>
        <v>-0.54451995113447005</v>
      </c>
      <c r="C85" s="3">
        <f t="shared" ca="1" si="15"/>
        <v>0.86765784829461656</v>
      </c>
      <c r="D85">
        <f t="shared" ca="1" si="19"/>
        <v>-0.71805152079339341</v>
      </c>
      <c r="F85">
        <f t="shared" ca="1" si="16"/>
        <v>0.6206365056341846</v>
      </c>
      <c r="G85" s="4">
        <v>-0.79145760327620129</v>
      </c>
      <c r="H85" s="4">
        <v>1.1155784694489574</v>
      </c>
      <c r="I85">
        <f t="shared" ca="1" si="20"/>
        <v>87</v>
      </c>
      <c r="J85">
        <f t="shared" si="21"/>
        <v>-1.0145732971659929</v>
      </c>
      <c r="K85">
        <f t="shared" ca="1" si="14"/>
        <v>0.24827294036912068</v>
      </c>
      <c r="L85">
        <f t="shared" ca="1" si="17"/>
        <v>14.163293291037263</v>
      </c>
    </row>
    <row r="86" spans="1:12" x14ac:dyDescent="0.2">
      <c r="A86">
        <f t="shared" si="18"/>
        <v>79</v>
      </c>
      <c r="B86" s="3">
        <f t="shared" ca="1" si="13"/>
        <v>0.62194715210501106</v>
      </c>
      <c r="C86" s="3">
        <f t="shared" ca="1" si="15"/>
        <v>0.14960632750122316</v>
      </c>
      <c r="D86">
        <f t="shared" ca="1" si="19"/>
        <v>0.5920258866047664</v>
      </c>
      <c r="F86">
        <f t="shared" ca="1" si="16"/>
        <v>0.75254895667436328</v>
      </c>
      <c r="G86" s="4">
        <v>0.36146253624962699</v>
      </c>
      <c r="H86" s="4">
        <v>0.10100517228296457</v>
      </c>
      <c r="I86">
        <f t="shared" ca="1" si="20"/>
        <v>54</v>
      </c>
      <c r="J86">
        <f t="shared" si="21"/>
        <v>0.34126150179303405</v>
      </c>
      <c r="K86">
        <f t="shared" ca="1" si="14"/>
        <v>-0.12667924957293009</v>
      </c>
      <c r="L86">
        <f t="shared" ca="1" si="17"/>
        <v>14.411566231406384</v>
      </c>
    </row>
    <row r="87" spans="1:12" x14ac:dyDescent="0.2">
      <c r="A87">
        <f t="shared" si="18"/>
        <v>80</v>
      </c>
      <c r="B87" s="3">
        <f t="shared" ca="1" si="13"/>
        <v>-0.17159870770173724</v>
      </c>
      <c r="C87" s="3">
        <f t="shared" ca="1" si="15"/>
        <v>0.74163221410598956</v>
      </c>
      <c r="D87">
        <f t="shared" ca="1" si="19"/>
        <v>-0.31992515052293513</v>
      </c>
      <c r="F87">
        <f t="shared" ca="1" si="16"/>
        <v>4.8821038137759509E-2</v>
      </c>
      <c r="G87" s="4">
        <v>-0.13459545286541941</v>
      </c>
      <c r="H87" s="4">
        <v>0.44226667407599862</v>
      </c>
      <c r="I87">
        <f t="shared" ca="1" si="20"/>
        <v>188</v>
      </c>
      <c r="J87">
        <f t="shared" si="21"/>
        <v>-0.22304878768061914</v>
      </c>
      <c r="K87">
        <f t="shared" ca="1" si="14"/>
        <v>-0.30457513976532868</v>
      </c>
      <c r="L87">
        <f t="shared" ca="1" si="17"/>
        <v>14.284886981833454</v>
      </c>
    </row>
    <row r="88" spans="1:12" x14ac:dyDescent="0.2">
      <c r="A88">
        <f t="shared" si="18"/>
        <v>81</v>
      </c>
      <c r="B88" s="3">
        <f t="shared" ca="1" si="13"/>
        <v>0.64324412821284394</v>
      </c>
      <c r="C88" s="3">
        <f t="shared" ca="1" si="15"/>
        <v>0.42170706358305443</v>
      </c>
      <c r="D88">
        <f t="shared" ca="1" si="19"/>
        <v>0.55890271549623305</v>
      </c>
      <c r="F88">
        <f t="shared" ca="1" si="16"/>
        <v>1.2326306647221785E-2</v>
      </c>
      <c r="G88" s="4">
        <v>4.639700461934676E-2</v>
      </c>
      <c r="H88" s="4">
        <v>0.21921788639537948</v>
      </c>
      <c r="I88">
        <f t="shared" ca="1" si="20"/>
        <v>197</v>
      </c>
      <c r="J88">
        <f t="shared" si="21"/>
        <v>2.553427340270864E-3</v>
      </c>
      <c r="K88">
        <f t="shared" ca="1" si="14"/>
        <v>-0.42112604742451332</v>
      </c>
      <c r="L88">
        <f t="shared" ca="1" si="17"/>
        <v>13.980311842068126</v>
      </c>
    </row>
    <row r="89" spans="1:12" x14ac:dyDescent="0.2">
      <c r="A89">
        <f t="shared" si="18"/>
        <v>82</v>
      </c>
      <c r="B89" s="3">
        <f t="shared" ca="1" si="13"/>
        <v>-0.7777662600809947</v>
      </c>
      <c r="C89" s="3">
        <f t="shared" ca="1" si="15"/>
        <v>0.98060977907928748</v>
      </c>
      <c r="D89">
        <f t="shared" ca="1" si="19"/>
        <v>-0.97388821589685226</v>
      </c>
      <c r="F89">
        <f t="shared" ca="1" si="16"/>
        <v>0.81080158556224313</v>
      </c>
      <c r="G89" s="4">
        <v>3.9535418924715321E-2</v>
      </c>
      <c r="H89" s="4">
        <v>0.22177131373565034</v>
      </c>
      <c r="I89">
        <f t="shared" ca="1" si="20"/>
        <v>42</v>
      </c>
      <c r="J89">
        <f t="shared" si="21"/>
        <v>-4.8188438224147645E-3</v>
      </c>
      <c r="K89">
        <f t="shared" ca="1" si="14"/>
        <v>7.3676317704068905E-2</v>
      </c>
      <c r="L89">
        <f t="shared" ca="1" si="17"/>
        <v>13.559185794643613</v>
      </c>
    </row>
    <row r="90" spans="1:12" x14ac:dyDescent="0.2">
      <c r="A90">
        <f t="shared" si="18"/>
        <v>83</v>
      </c>
      <c r="B90" s="3">
        <f t="shared" ca="1" si="13"/>
        <v>0.15381091868204808</v>
      </c>
      <c r="C90" s="3">
        <f t="shared" ca="1" si="15"/>
        <v>6.7215631824352196E-3</v>
      </c>
      <c r="D90">
        <f t="shared" ca="1" si="19"/>
        <v>0.15246660604556103</v>
      </c>
      <c r="F90">
        <f t="shared" ca="1" si="16"/>
        <v>0.26384181274582363</v>
      </c>
      <c r="G90" s="4">
        <v>-0.30393241644287411</v>
      </c>
      <c r="H90" s="4">
        <v>0.21695246991323558</v>
      </c>
      <c r="I90">
        <f t="shared" ca="1" si="20"/>
        <v>150</v>
      </c>
      <c r="J90">
        <f t="shared" si="21"/>
        <v>-0.34732291042552121</v>
      </c>
      <c r="K90">
        <f t="shared" ca="1" si="14"/>
        <v>-0.18747575053572163</v>
      </c>
      <c r="L90">
        <f t="shared" ca="1" si="17"/>
        <v>13.632862112347681</v>
      </c>
    </row>
    <row r="91" spans="1:12" x14ac:dyDescent="0.2">
      <c r="A91">
        <f t="shared" si="18"/>
        <v>84</v>
      </c>
      <c r="B91" s="3">
        <f t="shared" ca="1" si="13"/>
        <v>0.13590328616550462</v>
      </c>
      <c r="C91" s="3">
        <f t="shared" ca="1" si="15"/>
        <v>0.15918816922799625</v>
      </c>
      <c r="D91">
        <f t="shared" ca="1" si="19"/>
        <v>0.10406565231990536</v>
      </c>
      <c r="F91">
        <f t="shared" ca="1" si="16"/>
        <v>0.75694237382229768</v>
      </c>
      <c r="G91" s="4">
        <v>0.72025099019901817</v>
      </c>
      <c r="H91" s="4">
        <v>-0.13037044051228563</v>
      </c>
      <c r="I91">
        <f t="shared" ca="1" si="20"/>
        <v>52</v>
      </c>
      <c r="J91">
        <f t="shared" si="21"/>
        <v>0.74632507830147532</v>
      </c>
      <c r="K91">
        <f t="shared" ca="1" si="14"/>
        <v>-0.11925411519276868</v>
      </c>
      <c r="L91">
        <f t="shared" ca="1" si="17"/>
        <v>13.445386361811959</v>
      </c>
    </row>
    <row r="92" spans="1:12" x14ac:dyDescent="0.2">
      <c r="A92">
        <f t="shared" si="18"/>
        <v>85</v>
      </c>
      <c r="B92" s="3">
        <f t="shared" ca="1" si="13"/>
        <v>0.53404829336799353</v>
      </c>
      <c r="C92" s="3">
        <f t="shared" ca="1" si="15"/>
        <v>0.26325382154790161</v>
      </c>
      <c r="D92">
        <f t="shared" ca="1" si="19"/>
        <v>0.48139752905841321</v>
      </c>
      <c r="F92">
        <f t="shared" ca="1" si="16"/>
        <v>0.96703355637414978</v>
      </c>
      <c r="G92" s="4">
        <v>0.35757789653887728</v>
      </c>
      <c r="H92" s="4">
        <v>0.61595463778918969</v>
      </c>
      <c r="I92">
        <f t="shared" ca="1" si="20"/>
        <v>9</v>
      </c>
      <c r="J92">
        <f t="shared" si="21"/>
        <v>0.23438696898103928</v>
      </c>
      <c r="K92">
        <f t="shared" ca="1" si="14"/>
        <v>0.44787426188985435</v>
      </c>
      <c r="L92">
        <f t="shared" ca="1" si="17"/>
        <v>13.32613224661919</v>
      </c>
    </row>
    <row r="93" spans="1:12" x14ac:dyDescent="0.2">
      <c r="A93">
        <f t="shared" si="18"/>
        <v>86</v>
      </c>
      <c r="B93" s="3">
        <f t="shared" ca="1" si="13"/>
        <v>0.7463829876249457</v>
      </c>
      <c r="C93" s="3">
        <f t="shared" ca="1" si="15"/>
        <v>0.74465135060631482</v>
      </c>
      <c r="D93">
        <f t="shared" ca="1" si="19"/>
        <v>0.59745271750368278</v>
      </c>
      <c r="F93">
        <f t="shared" ca="1" si="16"/>
        <v>2.8027005884343037E-2</v>
      </c>
      <c r="G93" s="4">
        <v>0.13130426209504423</v>
      </c>
      <c r="H93" s="4">
        <v>0.85034160677022896</v>
      </c>
      <c r="I93">
        <f t="shared" ca="1" si="20"/>
        <v>193</v>
      </c>
      <c r="J93">
        <f t="shared" si="21"/>
        <v>-3.8764059259001615E-2</v>
      </c>
      <c r="K93">
        <f t="shared" ca="1" si="14"/>
        <v>-0.68787239351188934</v>
      </c>
      <c r="L93">
        <f t="shared" ca="1" si="17"/>
        <v>13.774006508509045</v>
      </c>
    </row>
    <row r="94" spans="1:12" x14ac:dyDescent="0.2">
      <c r="A94">
        <f t="shared" si="18"/>
        <v>87</v>
      </c>
      <c r="B94" s="3">
        <f t="shared" ca="1" si="13"/>
        <v>0.18074283912837513</v>
      </c>
      <c r="C94" s="3">
        <f t="shared" ca="1" si="15"/>
        <v>1.3421040681099976</v>
      </c>
      <c r="D94">
        <f t="shared" ca="1" si="19"/>
        <v>-8.7677974493624466E-2</v>
      </c>
      <c r="F94">
        <f t="shared" ca="1" si="16"/>
        <v>0.52934825642256611</v>
      </c>
      <c r="G94" s="4">
        <v>6.272350419340128E-3</v>
      </c>
      <c r="H94" s="4">
        <v>0.81157754751122735</v>
      </c>
      <c r="I94">
        <f t="shared" ca="1" si="20"/>
        <v>101</v>
      </c>
      <c r="J94">
        <f t="shared" si="21"/>
        <v>-0.15604315908290534</v>
      </c>
      <c r="K94">
        <f t="shared" ca="1" si="14"/>
        <v>-1.0145732971659929</v>
      </c>
      <c r="L94">
        <f t="shared" ca="1" si="17"/>
        <v>13.086134114997154</v>
      </c>
    </row>
    <row r="95" spans="1:12" x14ac:dyDescent="0.2">
      <c r="A95">
        <f t="shared" si="18"/>
        <v>88</v>
      </c>
      <c r="B95" s="3">
        <f t="shared" ca="1" si="13"/>
        <v>-0.19344148416790674</v>
      </c>
      <c r="C95" s="3">
        <f t="shared" ca="1" si="15"/>
        <v>1.2544260936163731</v>
      </c>
      <c r="D95">
        <f t="shared" ca="1" si="19"/>
        <v>-0.44432670289118137</v>
      </c>
      <c r="F95">
        <f t="shared" ca="1" si="16"/>
        <v>9.6409428747686543E-2</v>
      </c>
      <c r="G95" s="4">
        <v>-0.14873219046299802</v>
      </c>
      <c r="H95" s="4">
        <v>0.65553438842832201</v>
      </c>
      <c r="I95">
        <f t="shared" ca="1" si="20"/>
        <v>181</v>
      </c>
      <c r="J95">
        <f t="shared" si="21"/>
        <v>-0.27983906814866244</v>
      </c>
      <c r="K95">
        <f t="shared" ca="1" si="14"/>
        <v>0.5281271551018355</v>
      </c>
      <c r="L95">
        <f t="shared" ca="1" si="17"/>
        <v>12.071560817831161</v>
      </c>
    </row>
    <row r="96" spans="1:12" x14ac:dyDescent="0.2">
      <c r="A96">
        <f t="shared" si="18"/>
        <v>89</v>
      </c>
      <c r="B96" s="3">
        <f t="shared" ca="1" si="13"/>
        <v>-0.45999952389953053</v>
      </c>
      <c r="C96" s="3">
        <f t="shared" ca="1" si="15"/>
        <v>0.81009939072519177</v>
      </c>
      <c r="D96">
        <f t="shared" ca="1" si="19"/>
        <v>-0.62201940204456885</v>
      </c>
      <c r="F96">
        <f t="shared" ca="1" si="16"/>
        <v>0.70231118966168982</v>
      </c>
      <c r="G96" s="4">
        <v>1.3336230066524681</v>
      </c>
      <c r="H96" s="4">
        <v>0.37569532027965957</v>
      </c>
      <c r="I96">
        <f t="shared" ca="1" si="20"/>
        <v>68</v>
      </c>
      <c r="J96">
        <f t="shared" si="21"/>
        <v>1.2584839425965362</v>
      </c>
      <c r="K96">
        <f t="shared" ca="1" si="14"/>
        <v>-0.61769729109629679</v>
      </c>
      <c r="L96">
        <f t="shared" ca="1" si="17"/>
        <v>12.599687972932996</v>
      </c>
    </row>
    <row r="97" spans="1:12" x14ac:dyDescent="0.2">
      <c r="A97">
        <f t="shared" si="18"/>
        <v>90</v>
      </c>
      <c r="B97" s="3">
        <f t="shared" ca="1" si="13"/>
        <v>0.60354959146226395</v>
      </c>
      <c r="C97" s="3">
        <f t="shared" ca="1" si="15"/>
        <v>0.18807998868062292</v>
      </c>
      <c r="D97">
        <f t="shared" ca="1" si="19"/>
        <v>0.56593359372613938</v>
      </c>
      <c r="F97">
        <f t="shared" ca="1" si="16"/>
        <v>0.39672623704321686</v>
      </c>
      <c r="G97" s="4">
        <v>0.11108869635724046</v>
      </c>
      <c r="H97" s="4">
        <v>1.6341792628761957</v>
      </c>
      <c r="I97">
        <f t="shared" ca="1" si="20"/>
        <v>125</v>
      </c>
      <c r="J97">
        <f t="shared" si="21"/>
        <v>-0.21574715621799867</v>
      </c>
      <c r="K97">
        <f t="shared" ca="1" si="14"/>
        <v>-0.46752786225890652</v>
      </c>
      <c r="L97">
        <f t="shared" ca="1" si="17"/>
        <v>11.981990681836699</v>
      </c>
    </row>
    <row r="98" spans="1:12" x14ac:dyDescent="0.2">
      <c r="A98">
        <f t="shared" si="18"/>
        <v>91</v>
      </c>
      <c r="B98" s="3">
        <f t="shared" ca="1" si="13"/>
        <v>1.1210210521674726</v>
      </c>
      <c r="C98" s="3">
        <f t="shared" ca="1" si="15"/>
        <v>0.75401358240676231</v>
      </c>
      <c r="D98">
        <f t="shared" ca="1" si="19"/>
        <v>0.97021833568612015</v>
      </c>
      <c r="F98">
        <f t="shared" ca="1" si="16"/>
        <v>0.74422688074343979</v>
      </c>
      <c r="G98" s="4">
        <v>-2.9950986021612724E-2</v>
      </c>
      <c r="H98" s="4">
        <v>1.4184321066581971</v>
      </c>
      <c r="I98">
        <f t="shared" ca="1" si="20"/>
        <v>59</v>
      </c>
      <c r="J98">
        <f t="shared" si="21"/>
        <v>-0.31363740735325218</v>
      </c>
      <c r="K98">
        <f t="shared" ca="1" si="14"/>
        <v>-0.34850982216121573</v>
      </c>
      <c r="L98">
        <f t="shared" ca="1" si="17"/>
        <v>11.514462819577792</v>
      </c>
    </row>
    <row r="99" spans="1:12" x14ac:dyDescent="0.2">
      <c r="A99">
        <f t="shared" si="18"/>
        <v>92</v>
      </c>
      <c r="B99" s="3">
        <f t="shared" ca="1" si="13"/>
        <v>0.43118442115895167</v>
      </c>
      <c r="C99" s="3">
        <f t="shared" ca="1" si="15"/>
        <v>1.7242319180928825</v>
      </c>
      <c r="D99">
        <f t="shared" ca="1" si="19"/>
        <v>8.6338037540375057E-2</v>
      </c>
      <c r="F99">
        <f t="shared" ca="1" si="16"/>
        <v>4.4701486635694621E-2</v>
      </c>
      <c r="G99" s="4">
        <v>-0.6061515857781401</v>
      </c>
      <c r="H99" s="4">
        <v>1.1047946993049449</v>
      </c>
      <c r="I99">
        <f t="shared" ca="1" si="20"/>
        <v>190</v>
      </c>
      <c r="J99">
        <f t="shared" si="21"/>
        <v>-0.82711052563912912</v>
      </c>
      <c r="K99">
        <f t="shared" ca="1" si="14"/>
        <v>0.27583537321635471</v>
      </c>
      <c r="L99">
        <f t="shared" ca="1" si="17"/>
        <v>11.165952997416577</v>
      </c>
    </row>
    <row r="100" spans="1:12" x14ac:dyDescent="0.2">
      <c r="A100">
        <f t="shared" si="18"/>
        <v>93</v>
      </c>
      <c r="B100" s="3">
        <f t="shared" ca="1" si="13"/>
        <v>0.81634229478617493</v>
      </c>
      <c r="C100" s="3">
        <f t="shared" ca="1" si="15"/>
        <v>1.8105699556332575</v>
      </c>
      <c r="D100">
        <f t="shared" ca="1" si="19"/>
        <v>0.45422830365952338</v>
      </c>
      <c r="F100">
        <f t="shared" ca="1" si="16"/>
        <v>0.20808891728917966</v>
      </c>
      <c r="G100" s="4">
        <v>0.42242898761145348</v>
      </c>
      <c r="H100" s="4">
        <v>0.27768417366581577</v>
      </c>
      <c r="I100">
        <f t="shared" ca="1" si="20"/>
        <v>165</v>
      </c>
      <c r="J100">
        <f t="shared" si="21"/>
        <v>0.36689215287829025</v>
      </c>
      <c r="K100">
        <f t="shared" ca="1" si="14"/>
        <v>-1.3282712689177796</v>
      </c>
      <c r="L100">
        <f t="shared" ca="1" si="17"/>
        <v>11.441788370632931</v>
      </c>
    </row>
    <row r="101" spans="1:12" x14ac:dyDescent="0.2">
      <c r="A101">
        <f t="shared" si="18"/>
        <v>94</v>
      </c>
      <c r="B101" s="3">
        <f t="shared" ca="1" si="13"/>
        <v>0.66907187218073627</v>
      </c>
      <c r="C101" s="3">
        <f t="shared" ca="1" si="15"/>
        <v>2.2647982592927809</v>
      </c>
      <c r="D101">
        <f t="shared" ca="1" si="19"/>
        <v>0.21611222032217992</v>
      </c>
      <c r="F101">
        <f t="shared" ca="1" si="16"/>
        <v>0.97266656915753358</v>
      </c>
      <c r="G101" s="4">
        <v>0.58995343775044518</v>
      </c>
      <c r="H101" s="4">
        <v>0.64457632654410602</v>
      </c>
      <c r="I101">
        <f t="shared" ca="1" si="20"/>
        <v>7</v>
      </c>
      <c r="J101">
        <f t="shared" si="21"/>
        <v>0.46103817244162393</v>
      </c>
      <c r="K101">
        <f t="shared" ca="1" si="14"/>
        <v>-0.98291218834865157</v>
      </c>
      <c r="L101">
        <f t="shared" ca="1" si="17"/>
        <v>10.113517101715152</v>
      </c>
    </row>
    <row r="102" spans="1:12" x14ac:dyDescent="0.2">
      <c r="A102">
        <f t="shared" si="18"/>
        <v>95</v>
      </c>
      <c r="B102" s="3">
        <f t="shared" ca="1" si="13"/>
        <v>0.54295649875796859</v>
      </c>
      <c r="C102" s="3">
        <f t="shared" ca="1" si="15"/>
        <v>2.4809104796149608</v>
      </c>
      <c r="D102">
        <f t="shared" ca="1" si="19"/>
        <v>4.6774402834976581E-2</v>
      </c>
      <c r="F102">
        <f t="shared" ca="1" si="16"/>
        <v>0.67985792836845205</v>
      </c>
      <c r="G102" s="4">
        <v>0.46008739231052292</v>
      </c>
      <c r="H102" s="4">
        <v>1.1056144989857299</v>
      </c>
      <c r="I102">
        <f t="shared" ca="1" si="20"/>
        <v>73</v>
      </c>
      <c r="J102">
        <f t="shared" si="21"/>
        <v>0.23896449251337692</v>
      </c>
      <c r="K102">
        <f t="shared" ca="1" si="14"/>
        <v>0.57118064480671371</v>
      </c>
      <c r="L102">
        <f t="shared" ca="1" si="17"/>
        <v>9.1306049133665006</v>
      </c>
    </row>
    <row r="103" spans="1:12" x14ac:dyDescent="0.2">
      <c r="A103">
        <f t="shared" si="18"/>
        <v>96</v>
      </c>
      <c r="B103" s="3">
        <f t="shared" ref="B103:B134" ca="1" si="22">(NORMINV(RAND(),C$3,C$4))</f>
        <v>0.53386401133444061</v>
      </c>
      <c r="C103" s="3">
        <f t="shared" ca="1" si="15"/>
        <v>2.5276848824499374</v>
      </c>
      <c r="D103">
        <f t="shared" ca="1" si="19"/>
        <v>2.8327034844453092E-2</v>
      </c>
      <c r="F103">
        <f t="shared" ca="1" si="16"/>
        <v>0.96430825575419565</v>
      </c>
      <c r="G103" s="4">
        <v>0.62642798269436484</v>
      </c>
      <c r="H103" s="4">
        <v>1.3445789914991069</v>
      </c>
      <c r="I103">
        <f t="shared" ca="1" si="20"/>
        <v>10</v>
      </c>
      <c r="J103">
        <f t="shared" si="21"/>
        <v>0.35751218439454346</v>
      </c>
      <c r="K103">
        <f t="shared" ref="K103:K134" ca="1" si="23">VLOOKUP(A103,I$7:J$206,2,FALSE)</f>
        <v>-0.33059424409051225</v>
      </c>
      <c r="L103">
        <f t="shared" ca="1" si="17"/>
        <v>9.7017855581732135</v>
      </c>
    </row>
    <row r="104" spans="1:12" x14ac:dyDescent="0.2">
      <c r="A104">
        <f t="shared" si="18"/>
        <v>97</v>
      </c>
      <c r="B104" s="3">
        <f t="shared" ca="1" si="22"/>
        <v>0.91325530808230027</v>
      </c>
      <c r="C104" s="3">
        <f t="shared" ref="C104:C135" ca="1" si="24">C103+(B103-C$5*C103)</f>
        <v>2.5560119172943905</v>
      </c>
      <c r="D104">
        <f t="shared" ca="1" si="19"/>
        <v>0.40205292462342213</v>
      </c>
      <c r="F104">
        <f t="shared" ca="1" si="16"/>
        <v>0.18443802717191904</v>
      </c>
      <c r="G104" s="4">
        <v>0.20901064111233475</v>
      </c>
      <c r="H104" s="4">
        <v>1.7020911758936503</v>
      </c>
      <c r="I104">
        <f t="shared" ca="1" si="20"/>
        <v>170</v>
      </c>
      <c r="J104">
        <f t="shared" si="21"/>
        <v>-0.13140759406639524</v>
      </c>
      <c r="K104">
        <f t="shared" ca="1" si="23"/>
        <v>-6.0030372685460576E-2</v>
      </c>
      <c r="L104">
        <f t="shared" ref="L104:L135" ca="1" si="25">L103+K103</f>
        <v>9.3711913140827008</v>
      </c>
    </row>
    <row r="105" spans="1:12" x14ac:dyDescent="0.2">
      <c r="A105">
        <f t="shared" si="18"/>
        <v>98</v>
      </c>
      <c r="B105" s="3">
        <f t="shared" ca="1" si="22"/>
        <v>1.5797646351827224</v>
      </c>
      <c r="C105" s="3">
        <f t="shared" ca="1" si="24"/>
        <v>2.9580648419178126</v>
      </c>
      <c r="D105">
        <f t="shared" ca="1" si="19"/>
        <v>0.98815166679915967</v>
      </c>
      <c r="F105">
        <f t="shared" ca="1" si="16"/>
        <v>2.630052060118715E-2</v>
      </c>
      <c r="G105" s="4">
        <v>2.4278086257679715E-2</v>
      </c>
      <c r="H105" s="4">
        <v>1.5706835818272551</v>
      </c>
      <c r="I105">
        <f t="shared" ca="1" si="20"/>
        <v>194</v>
      </c>
      <c r="J105">
        <f t="shared" si="21"/>
        <v>-0.28985863010777146</v>
      </c>
      <c r="K105">
        <f t="shared" ca="1" si="23"/>
        <v>0.12207471605227499</v>
      </c>
      <c r="L105">
        <f t="shared" ca="1" si="25"/>
        <v>9.3111609413972403</v>
      </c>
    </row>
    <row r="106" spans="1:12" x14ac:dyDescent="0.2">
      <c r="A106">
        <f t="shared" si="18"/>
        <v>99</v>
      </c>
      <c r="B106" s="3">
        <f t="shared" ca="1" si="22"/>
        <v>0.12426921729527438</v>
      </c>
      <c r="C106" s="3">
        <f t="shared" ca="1" si="24"/>
        <v>3.9462165087169723</v>
      </c>
      <c r="D106">
        <f t="shared" ca="1" si="19"/>
        <v>-0.66497408444812001</v>
      </c>
      <c r="F106">
        <f t="shared" ca="1" si="16"/>
        <v>0.33279987638252451</v>
      </c>
      <c r="G106" s="4">
        <v>0.1884632053519287</v>
      </c>
      <c r="H106" s="4">
        <v>1.2808249517194836</v>
      </c>
      <c r="I106">
        <f t="shared" ca="1" si="20"/>
        <v>137</v>
      </c>
      <c r="J106">
        <f t="shared" si="21"/>
        <v>-6.7701784991968106E-2</v>
      </c>
      <c r="K106">
        <f t="shared" ca="1" si="23"/>
        <v>0.23040580436089675</v>
      </c>
      <c r="L106">
        <f t="shared" ca="1" si="25"/>
        <v>9.4332356574495151</v>
      </c>
    </row>
    <row r="107" spans="1:12" x14ac:dyDescent="0.2">
      <c r="A107">
        <f t="shared" si="18"/>
        <v>100</v>
      </c>
      <c r="B107" s="3">
        <f t="shared" ca="1" si="22"/>
        <v>0.4307313138954933</v>
      </c>
      <c r="C107" s="3">
        <f t="shared" ca="1" si="24"/>
        <v>3.2812424242688523</v>
      </c>
      <c r="D107">
        <f t="shared" ca="1" si="19"/>
        <v>-0.22551717095827728</v>
      </c>
      <c r="F107">
        <f t="shared" ca="1" si="16"/>
        <v>0.50617596745400428</v>
      </c>
      <c r="G107" s="4">
        <v>0.1625173494879274</v>
      </c>
      <c r="H107" s="4">
        <v>1.2131231667275155</v>
      </c>
      <c r="I107">
        <f t="shared" ca="1" si="20"/>
        <v>108</v>
      </c>
      <c r="J107">
        <f t="shared" si="21"/>
        <v>-8.0107283857575817E-2</v>
      </c>
      <c r="K107">
        <f t="shared" ca="1" si="23"/>
        <v>-0.78073533369600279</v>
      </c>
      <c r="L107">
        <f t="shared" ca="1" si="25"/>
        <v>9.6636414618104123</v>
      </c>
    </row>
    <row r="108" spans="1:12" x14ac:dyDescent="0.2">
      <c r="A108">
        <f t="shared" si="18"/>
        <v>101</v>
      </c>
      <c r="B108" s="3">
        <f t="shared" ca="1" si="22"/>
        <v>0.85367468504381128</v>
      </c>
      <c r="C108" s="3">
        <f t="shared" ca="1" si="24"/>
        <v>3.055725253310575</v>
      </c>
      <c r="D108">
        <f t="shared" ca="1" si="19"/>
        <v>0.24252963438169628</v>
      </c>
      <c r="F108">
        <f t="shared" ca="1" si="16"/>
        <v>0.9563621616711504</v>
      </c>
      <c r="G108" s="4">
        <v>-4.7122741942464075E-2</v>
      </c>
      <c r="H108" s="4">
        <v>1.1330158828699397</v>
      </c>
      <c r="I108">
        <f t="shared" ca="1" si="20"/>
        <v>14</v>
      </c>
      <c r="J108">
        <f t="shared" si="21"/>
        <v>-0.273725918516452</v>
      </c>
      <c r="K108">
        <f t="shared" ca="1" si="23"/>
        <v>-0.15604315908290534</v>
      </c>
      <c r="L108">
        <f t="shared" ca="1" si="25"/>
        <v>8.8829061281144099</v>
      </c>
    </row>
    <row r="109" spans="1:12" x14ac:dyDescent="0.2">
      <c r="A109">
        <f t="shared" si="18"/>
        <v>102</v>
      </c>
      <c r="B109" s="3">
        <f t="shared" ca="1" si="22"/>
        <v>0.4059019192144882</v>
      </c>
      <c r="C109" s="3">
        <f t="shared" ca="1" si="24"/>
        <v>3.2982548876922713</v>
      </c>
      <c r="D109">
        <f t="shared" ca="1" si="19"/>
        <v>-0.2537490583239661</v>
      </c>
      <c r="F109">
        <f t="shared" ca="1" si="16"/>
        <v>0.81874427274452266</v>
      </c>
      <c r="G109" s="4">
        <v>0.37414444558655424</v>
      </c>
      <c r="H109" s="4">
        <v>0.8592899643534877</v>
      </c>
      <c r="I109">
        <f t="shared" ca="1" si="20"/>
        <v>41</v>
      </c>
      <c r="J109">
        <f t="shared" si="21"/>
        <v>0.20228645271585677</v>
      </c>
      <c r="K109">
        <f t="shared" ca="1" si="23"/>
        <v>-0.28919889473452631</v>
      </c>
      <c r="L109">
        <f t="shared" ca="1" si="25"/>
        <v>8.7268629690315045</v>
      </c>
    </row>
    <row r="110" spans="1:12" x14ac:dyDescent="0.2">
      <c r="A110">
        <f t="shared" si="18"/>
        <v>103</v>
      </c>
      <c r="B110" s="3">
        <f t="shared" ca="1" si="22"/>
        <v>1.3094900183625857E-3</v>
      </c>
      <c r="C110" s="3">
        <f t="shared" ca="1" si="24"/>
        <v>3.0445058293683052</v>
      </c>
      <c r="D110">
        <f t="shared" ca="1" si="19"/>
        <v>-0.60759167585529861</v>
      </c>
      <c r="F110">
        <f t="shared" ca="1" si="16"/>
        <v>0.52274902758036934</v>
      </c>
      <c r="G110" s="4">
        <v>-0.29985704510004524</v>
      </c>
      <c r="H110" s="4">
        <v>1.0615764170693445</v>
      </c>
      <c r="I110">
        <f t="shared" ca="1" si="20"/>
        <v>103</v>
      </c>
      <c r="J110">
        <f t="shared" si="21"/>
        <v>-0.51217232851391414</v>
      </c>
      <c r="K110">
        <f t="shared" ca="1" si="23"/>
        <v>-0.51217232851391414</v>
      </c>
      <c r="L110">
        <f t="shared" ca="1" si="25"/>
        <v>8.4376640742969791</v>
      </c>
    </row>
    <row r="111" spans="1:12" x14ac:dyDescent="0.2">
      <c r="A111">
        <f t="shared" si="18"/>
        <v>104</v>
      </c>
      <c r="B111" s="3">
        <f t="shared" ca="1" si="22"/>
        <v>0.30224060213801918</v>
      </c>
      <c r="C111" s="3">
        <f t="shared" ca="1" si="24"/>
        <v>2.4369141535130066</v>
      </c>
      <c r="D111">
        <f t="shared" ca="1" si="19"/>
        <v>-0.18514222856458229</v>
      </c>
      <c r="F111">
        <f t="shared" ca="1" si="16"/>
        <v>0.79649808303675007</v>
      </c>
      <c r="G111" s="4">
        <v>-9.9613313083668109E-2</v>
      </c>
      <c r="H111" s="4">
        <v>0.54940408855543033</v>
      </c>
      <c r="I111">
        <f t="shared" ca="1" si="20"/>
        <v>46</v>
      </c>
      <c r="J111">
        <f t="shared" si="21"/>
        <v>-0.20949413079475421</v>
      </c>
      <c r="K111">
        <f t="shared" ca="1" si="23"/>
        <v>0.58982760294200842</v>
      </c>
      <c r="L111">
        <f t="shared" ca="1" si="25"/>
        <v>7.9254917457830647</v>
      </c>
    </row>
    <row r="112" spans="1:12" x14ac:dyDescent="0.2">
      <c r="A112">
        <f t="shared" si="18"/>
        <v>105</v>
      </c>
      <c r="B112" s="3">
        <f t="shared" ca="1" si="22"/>
        <v>0.4257461816349003</v>
      </c>
      <c r="C112" s="3">
        <f t="shared" ca="1" si="24"/>
        <v>2.2517719249484243</v>
      </c>
      <c r="D112">
        <f t="shared" ca="1" si="19"/>
        <v>-2.4608203354784752E-2</v>
      </c>
      <c r="F112">
        <f t="shared" ca="1" si="16"/>
        <v>0.5375689054144478</v>
      </c>
      <c r="G112" s="4">
        <v>0.19005670760441021</v>
      </c>
      <c r="H112" s="4">
        <v>0.33990995776067612</v>
      </c>
      <c r="I112">
        <f t="shared" ca="1" si="20"/>
        <v>98</v>
      </c>
      <c r="J112">
        <f t="shared" si="21"/>
        <v>0.12207471605227499</v>
      </c>
      <c r="K112">
        <f t="shared" ca="1" si="23"/>
        <v>-0.94258912310010667</v>
      </c>
      <c r="L112">
        <f t="shared" ca="1" si="25"/>
        <v>8.5153193487250736</v>
      </c>
    </row>
    <row r="113" spans="1:12" x14ac:dyDescent="0.2">
      <c r="A113">
        <f t="shared" si="18"/>
        <v>106</v>
      </c>
      <c r="B113" s="3">
        <f t="shared" ca="1" si="22"/>
        <v>1.0261538122316713</v>
      </c>
      <c r="C113" s="3">
        <f t="shared" ca="1" si="24"/>
        <v>2.2271637215936395</v>
      </c>
      <c r="D113">
        <f t="shared" ca="1" si="19"/>
        <v>0.58072106791294331</v>
      </c>
      <c r="F113">
        <f t="shared" ca="1" si="16"/>
        <v>0.80785131538285193</v>
      </c>
      <c r="G113" s="4">
        <v>9.514641963715488E-2</v>
      </c>
      <c r="H113" s="4">
        <v>0.46198467381295111</v>
      </c>
      <c r="I113">
        <f t="shared" ca="1" si="20"/>
        <v>43</v>
      </c>
      <c r="J113">
        <f t="shared" si="21"/>
        <v>2.7494848745646672E-3</v>
      </c>
      <c r="K113">
        <f t="shared" ca="1" si="23"/>
        <v>0.3253412959921419</v>
      </c>
      <c r="L113">
        <f t="shared" ca="1" si="25"/>
        <v>7.5727302256249667</v>
      </c>
    </row>
    <row r="114" spans="1:12" x14ac:dyDescent="0.2">
      <c r="A114">
        <f t="shared" si="18"/>
        <v>107</v>
      </c>
      <c r="B114" s="3">
        <f t="shared" ca="1" si="22"/>
        <v>-0.18800068844770829</v>
      </c>
      <c r="C114" s="3">
        <f t="shared" ca="1" si="24"/>
        <v>2.8078847895065828</v>
      </c>
      <c r="D114">
        <f t="shared" ca="1" si="19"/>
        <v>-0.74957764634902491</v>
      </c>
      <c r="F114">
        <f t="shared" ca="1" si="16"/>
        <v>0.90034246315054334</v>
      </c>
      <c r="G114" s="4">
        <v>0.35348872514958152</v>
      </c>
      <c r="H114" s="4">
        <v>0.46473415868751577</v>
      </c>
      <c r="I114">
        <f t="shared" ca="1" si="20"/>
        <v>24</v>
      </c>
      <c r="J114">
        <f t="shared" si="21"/>
        <v>0.26054189341207834</v>
      </c>
      <c r="K114">
        <f t="shared" ca="1" si="23"/>
        <v>1.7404176707678215E-2</v>
      </c>
      <c r="L114">
        <f t="shared" ca="1" si="25"/>
        <v>7.8980715216171085</v>
      </c>
    </row>
    <row r="115" spans="1:12" x14ac:dyDescent="0.2">
      <c r="A115">
        <f t="shared" si="18"/>
        <v>108</v>
      </c>
      <c r="B115" s="3">
        <f t="shared" ca="1" si="22"/>
        <v>0.97776059988729647</v>
      </c>
      <c r="C115" s="3">
        <f t="shared" ca="1" si="24"/>
        <v>2.0583071431575579</v>
      </c>
      <c r="D115">
        <f t="shared" ca="1" si="19"/>
        <v>0.56609917125578502</v>
      </c>
      <c r="F115">
        <f t="shared" ca="1" si="16"/>
        <v>0.2192438522487129</v>
      </c>
      <c r="G115" s="4">
        <v>0.10254614632636395</v>
      </c>
      <c r="H115" s="4">
        <v>0.72527605209959412</v>
      </c>
      <c r="I115">
        <f t="shared" ca="1" si="20"/>
        <v>161</v>
      </c>
      <c r="J115">
        <f t="shared" si="21"/>
        <v>-4.2509064093554927E-2</v>
      </c>
      <c r="K115">
        <f t="shared" ca="1" si="23"/>
        <v>-8.0107283857575817E-2</v>
      </c>
      <c r="L115">
        <f t="shared" ca="1" si="25"/>
        <v>7.9154756983247863</v>
      </c>
    </row>
    <row r="116" spans="1:12" x14ac:dyDescent="0.2">
      <c r="A116">
        <f t="shared" si="18"/>
        <v>109</v>
      </c>
      <c r="B116" s="3">
        <f t="shared" ca="1" si="22"/>
        <v>0.50265400666155213</v>
      </c>
      <c r="C116" s="3">
        <f t="shared" ca="1" si="24"/>
        <v>2.6244063144133429</v>
      </c>
      <c r="D116">
        <f t="shared" ca="1" si="19"/>
        <v>-2.222725622111632E-2</v>
      </c>
      <c r="F116">
        <f t="shared" ca="1" si="16"/>
        <v>0.75675051833032536</v>
      </c>
      <c r="G116" s="4">
        <v>0.40164920757041489</v>
      </c>
      <c r="H116" s="4">
        <v>0.68276698800603919</v>
      </c>
      <c r="I116">
        <f t="shared" ca="1" si="20"/>
        <v>53</v>
      </c>
      <c r="J116">
        <f t="shared" si="21"/>
        <v>0.26509580996920701</v>
      </c>
      <c r="K116">
        <f t="shared" ca="1" si="23"/>
        <v>0.80235630379588652</v>
      </c>
      <c r="L116">
        <f t="shared" ca="1" si="25"/>
        <v>7.8353684144672107</v>
      </c>
    </row>
    <row r="117" spans="1:12" x14ac:dyDescent="0.2">
      <c r="A117">
        <f t="shared" si="18"/>
        <v>110</v>
      </c>
      <c r="B117" s="3">
        <f t="shared" ca="1" si="22"/>
        <v>0.71975078279811977</v>
      </c>
      <c r="C117" s="3">
        <f t="shared" ca="1" si="24"/>
        <v>2.6021790581922266</v>
      </c>
      <c r="D117">
        <f t="shared" ca="1" si="19"/>
        <v>0.19931497115967467</v>
      </c>
      <c r="F117">
        <f t="shared" ca="1" si="16"/>
        <v>0.73375566861194308</v>
      </c>
      <c r="G117" s="4">
        <v>2.9637105744565517E-2</v>
      </c>
      <c r="H117" s="4">
        <v>0.9478627979752462</v>
      </c>
      <c r="I117">
        <f t="shared" ca="1" si="20"/>
        <v>60</v>
      </c>
      <c r="J117">
        <f t="shared" si="21"/>
        <v>-0.15993545385048369</v>
      </c>
      <c r="K117">
        <f t="shared" ca="1" si="23"/>
        <v>0.19584705911003519</v>
      </c>
      <c r="L117">
        <f t="shared" ca="1" si="25"/>
        <v>8.6377247182630974</v>
      </c>
    </row>
    <row r="118" spans="1:12" x14ac:dyDescent="0.2">
      <c r="A118">
        <f t="shared" si="18"/>
        <v>111</v>
      </c>
      <c r="B118" s="3">
        <f t="shared" ca="1" si="22"/>
        <v>0.44540833976631478</v>
      </c>
      <c r="C118" s="3">
        <f t="shared" ca="1" si="24"/>
        <v>2.8014940293519013</v>
      </c>
      <c r="D118">
        <f t="shared" ca="1" si="19"/>
        <v>-0.1148904661040655</v>
      </c>
      <c r="F118">
        <f t="shared" ca="1" si="16"/>
        <v>0.92836713791525827</v>
      </c>
      <c r="G118" s="4">
        <v>0.43313017750810867</v>
      </c>
      <c r="H118" s="4">
        <v>0.78792734412476251</v>
      </c>
      <c r="I118">
        <f t="shared" ca="1" si="20"/>
        <v>18</v>
      </c>
      <c r="J118">
        <f t="shared" si="21"/>
        <v>0.27554470868315617</v>
      </c>
      <c r="K118">
        <f t="shared" ca="1" si="23"/>
        <v>-0.52069593221667754</v>
      </c>
      <c r="L118">
        <f t="shared" ca="1" si="25"/>
        <v>8.8335717773731322</v>
      </c>
    </row>
    <row r="119" spans="1:12" x14ac:dyDescent="0.2">
      <c r="A119">
        <f t="shared" si="18"/>
        <v>112</v>
      </c>
      <c r="B119" s="3">
        <f t="shared" ca="1" si="22"/>
        <v>-9.5753954637691097E-2</v>
      </c>
      <c r="C119" s="3">
        <f t="shared" ca="1" si="24"/>
        <v>2.6866035632478358</v>
      </c>
      <c r="D119">
        <f t="shared" ca="1" si="19"/>
        <v>-0.63307466728725803</v>
      </c>
      <c r="F119">
        <f t="shared" ca="1" si="16"/>
        <v>0.8565172186105493</v>
      </c>
      <c r="G119" s="4">
        <v>-0.15208993628721396</v>
      </c>
      <c r="H119" s="4">
        <v>1.0634720528079187</v>
      </c>
      <c r="I119">
        <f t="shared" ca="1" si="20"/>
        <v>33</v>
      </c>
      <c r="J119">
        <f t="shared" si="21"/>
        <v>-0.36478434684879768</v>
      </c>
      <c r="K119">
        <f t="shared" ca="1" si="23"/>
        <v>-0.76998176944802532</v>
      </c>
      <c r="L119">
        <f t="shared" ca="1" si="25"/>
        <v>8.3128758451564551</v>
      </c>
    </row>
    <row r="120" spans="1:12" x14ac:dyDescent="0.2">
      <c r="A120">
        <f t="shared" si="18"/>
        <v>113</v>
      </c>
      <c r="B120" s="3">
        <f t="shared" ca="1" si="22"/>
        <v>0.20782956455282939</v>
      </c>
      <c r="C120" s="3">
        <f t="shared" ca="1" si="24"/>
        <v>2.0535288959605777</v>
      </c>
      <c r="D120">
        <f t="shared" ca="1" si="19"/>
        <v>-0.20287621463928618</v>
      </c>
      <c r="F120">
        <f t="shared" ca="1" si="16"/>
        <v>0.4827826037245444</v>
      </c>
      <c r="G120" s="4">
        <v>-0.10821292930255139</v>
      </c>
      <c r="H120" s="4">
        <v>0.698687705959121</v>
      </c>
      <c r="I120">
        <f t="shared" ca="1" si="20"/>
        <v>113</v>
      </c>
      <c r="J120">
        <f t="shared" si="21"/>
        <v>-0.24795047049437557</v>
      </c>
      <c r="K120">
        <f t="shared" ca="1" si="23"/>
        <v>-0.24795047049437557</v>
      </c>
      <c r="L120">
        <f t="shared" ca="1" si="25"/>
        <v>7.5428940757084302</v>
      </c>
    </row>
    <row r="121" spans="1:12" x14ac:dyDescent="0.2">
      <c r="A121">
        <f t="shared" si="18"/>
        <v>114</v>
      </c>
      <c r="B121" s="3">
        <f t="shared" ca="1" si="22"/>
        <v>-7.2378661124507082E-2</v>
      </c>
      <c r="C121" s="3">
        <f t="shared" ca="1" si="24"/>
        <v>1.8506526813212916</v>
      </c>
      <c r="D121">
        <f t="shared" ca="1" si="19"/>
        <v>-0.44250919738876537</v>
      </c>
      <c r="F121">
        <f t="shared" ca="1" si="16"/>
        <v>0.22722678997946555</v>
      </c>
      <c r="G121" s="4">
        <v>-0.19078405451045483</v>
      </c>
      <c r="H121" s="4">
        <v>0.45073723546474542</v>
      </c>
      <c r="I121">
        <f t="shared" ca="1" si="20"/>
        <v>158</v>
      </c>
      <c r="J121">
        <f t="shared" si="21"/>
        <v>-0.28093150160340391</v>
      </c>
      <c r="K121">
        <f t="shared" ca="1" si="23"/>
        <v>0.7629245203331374</v>
      </c>
      <c r="L121">
        <f t="shared" ca="1" si="25"/>
        <v>7.2949436052140548</v>
      </c>
    </row>
    <row r="122" spans="1:12" x14ac:dyDescent="0.2">
      <c r="A122">
        <f t="shared" si="18"/>
        <v>115</v>
      </c>
      <c r="B122" s="3">
        <f t="shared" ca="1" si="22"/>
        <v>0.72303933393657549</v>
      </c>
      <c r="C122" s="3">
        <f t="shared" ca="1" si="24"/>
        <v>1.4081434839325262</v>
      </c>
      <c r="D122">
        <f t="shared" ca="1" si="19"/>
        <v>0.44141063715007012</v>
      </c>
      <c r="F122">
        <f t="shared" ca="1" si="16"/>
        <v>0.41679774007829717</v>
      </c>
      <c r="G122" s="4">
        <v>0.28084901508781585</v>
      </c>
      <c r="H122" s="4">
        <v>0.16980573386134151</v>
      </c>
      <c r="I122">
        <f t="shared" ca="1" si="20"/>
        <v>120</v>
      </c>
      <c r="J122">
        <f t="shared" si="21"/>
        <v>0.24688786831554754</v>
      </c>
      <c r="K122">
        <f t="shared" ca="1" si="23"/>
        <v>0.80052581397788125</v>
      </c>
      <c r="L122">
        <f t="shared" ca="1" si="25"/>
        <v>8.0578681255471913</v>
      </c>
    </row>
    <row r="123" spans="1:12" x14ac:dyDescent="0.2">
      <c r="A123">
        <f t="shared" si="18"/>
        <v>116</v>
      </c>
      <c r="B123" s="3">
        <f t="shared" ca="1" si="22"/>
        <v>0.84938163935641731</v>
      </c>
      <c r="C123" s="3">
        <f t="shared" ca="1" si="24"/>
        <v>1.8495541210825963</v>
      </c>
      <c r="D123">
        <f t="shared" ca="1" si="19"/>
        <v>0.47947081513989787</v>
      </c>
      <c r="F123">
        <f t="shared" ca="1" si="16"/>
        <v>0.98685065029019037</v>
      </c>
      <c r="G123" s="4">
        <v>0.67944728512460761</v>
      </c>
      <c r="H123" s="4">
        <v>0.41669360217688906</v>
      </c>
      <c r="I123">
        <f t="shared" ca="1" si="20"/>
        <v>3</v>
      </c>
      <c r="J123">
        <f t="shared" si="21"/>
        <v>0.5961085646892299</v>
      </c>
      <c r="K123">
        <f t="shared" ca="1" si="23"/>
        <v>0.38488187256531114</v>
      </c>
      <c r="L123">
        <f t="shared" ca="1" si="25"/>
        <v>8.8583939395250724</v>
      </c>
    </row>
    <row r="124" spans="1:12" x14ac:dyDescent="0.2">
      <c r="A124">
        <f t="shared" si="18"/>
        <v>117</v>
      </c>
      <c r="B124" s="3">
        <f t="shared" ca="1" si="22"/>
        <v>0.31586905894402417</v>
      </c>
      <c r="C124" s="3">
        <f t="shared" ca="1" si="24"/>
        <v>2.3290249362224942</v>
      </c>
      <c r="D124">
        <f t="shared" ca="1" si="19"/>
        <v>-0.14993592830047486</v>
      </c>
      <c r="F124">
        <f t="shared" ca="1" si="16"/>
        <v>0.37523976091758149</v>
      </c>
      <c r="G124" s="4">
        <v>0.40662622686238437</v>
      </c>
      <c r="H124" s="4">
        <v>1.0128021668661189</v>
      </c>
      <c r="I124">
        <f t="shared" ca="1" si="20"/>
        <v>133</v>
      </c>
      <c r="J124">
        <f t="shared" si="21"/>
        <v>0.20406579348916054</v>
      </c>
      <c r="K124">
        <f t="shared" ca="1" si="23"/>
        <v>-0.8502753410688213</v>
      </c>
      <c r="L124">
        <f t="shared" ca="1" si="25"/>
        <v>9.2432758120903831</v>
      </c>
    </row>
    <row r="125" spans="1:12" x14ac:dyDescent="0.2">
      <c r="A125">
        <f t="shared" si="18"/>
        <v>118</v>
      </c>
      <c r="B125" s="3">
        <f t="shared" ca="1" si="22"/>
        <v>0.26642321774686917</v>
      </c>
      <c r="C125" s="3">
        <f t="shared" ca="1" si="24"/>
        <v>2.1790890079220193</v>
      </c>
      <c r="D125">
        <f t="shared" ca="1" si="19"/>
        <v>-0.16939458383753481</v>
      </c>
      <c r="F125">
        <f t="shared" ca="1" si="16"/>
        <v>0.70114347173234537</v>
      </c>
      <c r="G125" s="4">
        <v>0.76205319517915515</v>
      </c>
      <c r="H125" s="4">
        <v>1.2168679603552794</v>
      </c>
      <c r="I125">
        <f t="shared" ca="1" si="20"/>
        <v>69</v>
      </c>
      <c r="J125">
        <f t="shared" si="21"/>
        <v>0.51867960310809913</v>
      </c>
      <c r="K125">
        <f t="shared" ca="1" si="23"/>
        <v>-0.40190224500653549</v>
      </c>
      <c r="L125">
        <f t="shared" ca="1" si="25"/>
        <v>8.393000471021562</v>
      </c>
    </row>
    <row r="126" spans="1:12" x14ac:dyDescent="0.2">
      <c r="A126">
        <f t="shared" si="18"/>
        <v>119</v>
      </c>
      <c r="B126" s="3">
        <f t="shared" ca="1" si="22"/>
        <v>6.1437377718050884E-2</v>
      </c>
      <c r="C126" s="3">
        <f t="shared" ca="1" si="24"/>
        <v>2.0096944240844845</v>
      </c>
      <c r="D126">
        <f t="shared" ca="1" si="19"/>
        <v>-0.34050150709884619</v>
      </c>
      <c r="F126">
        <f t="shared" ca="1" si="16"/>
        <v>0.93046761492315166</v>
      </c>
      <c r="G126" s="4">
        <v>0.89385337998318626</v>
      </c>
      <c r="H126" s="4">
        <v>1.7355475634633786</v>
      </c>
      <c r="I126">
        <f t="shared" ca="1" si="20"/>
        <v>16</v>
      </c>
      <c r="J126">
        <f t="shared" si="21"/>
        <v>0.54674386729051072</v>
      </c>
      <c r="K126">
        <f t="shared" ca="1" si="23"/>
        <v>2.3820666240857324E-2</v>
      </c>
      <c r="L126">
        <f t="shared" ca="1" si="25"/>
        <v>7.9910982260150263</v>
      </c>
    </row>
    <row r="127" spans="1:12" x14ac:dyDescent="0.2">
      <c r="A127">
        <f t="shared" si="18"/>
        <v>120</v>
      </c>
      <c r="B127" s="3">
        <f t="shared" ca="1" si="22"/>
        <v>0.17277717233049444</v>
      </c>
      <c r="C127" s="3">
        <f t="shared" ca="1" si="24"/>
        <v>1.6691929169856383</v>
      </c>
      <c r="D127">
        <f t="shared" ca="1" si="19"/>
        <v>-0.1610614110666333</v>
      </c>
      <c r="F127">
        <f t="shared" ca="1" si="16"/>
        <v>0.48942827608488282</v>
      </c>
      <c r="G127" s="4">
        <v>-0.31352348329724739</v>
      </c>
      <c r="H127" s="4">
        <v>2.2822914307538893</v>
      </c>
      <c r="I127">
        <f t="shared" ca="1" si="20"/>
        <v>112</v>
      </c>
      <c r="J127">
        <f t="shared" si="21"/>
        <v>-0.76998176944802532</v>
      </c>
      <c r="K127">
        <f t="shared" ca="1" si="23"/>
        <v>0.24688786831554754</v>
      </c>
      <c r="L127">
        <f t="shared" ca="1" si="25"/>
        <v>8.0149188922558832</v>
      </c>
    </row>
    <row r="128" spans="1:12" x14ac:dyDescent="0.2">
      <c r="A128">
        <f t="shared" si="18"/>
        <v>121</v>
      </c>
      <c r="B128" s="3">
        <f t="shared" ca="1" si="22"/>
        <v>-0.29254302597097676</v>
      </c>
      <c r="C128" s="3">
        <f t="shared" ca="1" si="24"/>
        <v>1.508131505919005</v>
      </c>
      <c r="D128">
        <f t="shared" ca="1" si="19"/>
        <v>-0.59416932715477777</v>
      </c>
      <c r="F128">
        <f t="shared" ca="1" si="16"/>
        <v>1.5807206679577801E-3</v>
      </c>
      <c r="G128" s="4">
        <v>0.3818520293455166</v>
      </c>
      <c r="H128" s="4">
        <v>1.512309661305864</v>
      </c>
      <c r="I128">
        <f t="shared" ca="1" si="20"/>
        <v>199</v>
      </c>
      <c r="J128">
        <f t="shared" si="21"/>
        <v>7.9390097084343747E-2</v>
      </c>
      <c r="K128">
        <f t="shared" ca="1" si="23"/>
        <v>0.7575102432544234</v>
      </c>
      <c r="L128">
        <f t="shared" ca="1" si="25"/>
        <v>8.2618067605714316</v>
      </c>
    </row>
    <row r="129" spans="1:12" x14ac:dyDescent="0.2">
      <c r="A129">
        <f t="shared" si="18"/>
        <v>122</v>
      </c>
      <c r="B129" s="3">
        <f t="shared" ca="1" si="22"/>
        <v>0.82368236858974031</v>
      </c>
      <c r="C129" s="3">
        <f t="shared" ca="1" si="24"/>
        <v>0.91396217876422725</v>
      </c>
      <c r="D129">
        <f t="shared" ca="1" si="19"/>
        <v>0.64088993283689477</v>
      </c>
      <c r="F129">
        <f t="shared" ca="1" si="16"/>
        <v>0.39342393278395216</v>
      </c>
      <c r="G129" s="4">
        <v>-0.53822835124080282</v>
      </c>
      <c r="H129" s="4">
        <v>1.5916997583902077</v>
      </c>
      <c r="I129">
        <f t="shared" ca="1" si="20"/>
        <v>128</v>
      </c>
      <c r="J129">
        <f t="shared" si="21"/>
        <v>-0.85656830291884445</v>
      </c>
      <c r="K129">
        <f t="shared" ca="1" si="23"/>
        <v>0.46265095572653192</v>
      </c>
      <c r="L129">
        <f t="shared" ca="1" si="25"/>
        <v>9.0193170038258543</v>
      </c>
    </row>
    <row r="130" spans="1:12" x14ac:dyDescent="0.2">
      <c r="A130">
        <f t="shared" si="18"/>
        <v>123</v>
      </c>
      <c r="B130" s="3">
        <f t="shared" ca="1" si="22"/>
        <v>0.51556052472481539</v>
      </c>
      <c r="C130" s="3">
        <f t="shared" ca="1" si="24"/>
        <v>1.554852111601122</v>
      </c>
      <c r="D130">
        <f t="shared" ca="1" si="19"/>
        <v>0.20459010240459108</v>
      </c>
      <c r="F130">
        <f t="shared" ca="1" si="16"/>
        <v>0.88073923400831777</v>
      </c>
      <c r="G130" s="4">
        <v>0.25906725838280664</v>
      </c>
      <c r="H130" s="4">
        <v>0.73513145547136327</v>
      </c>
      <c r="I130">
        <f t="shared" ca="1" si="20"/>
        <v>30</v>
      </c>
      <c r="J130">
        <f t="shared" si="21"/>
        <v>0.11204096728853397</v>
      </c>
      <c r="K130">
        <f t="shared" ca="1" si="23"/>
        <v>0.60633875821086058</v>
      </c>
      <c r="L130">
        <f t="shared" ca="1" si="25"/>
        <v>9.4819679595523869</v>
      </c>
    </row>
    <row r="131" spans="1:12" x14ac:dyDescent="0.2">
      <c r="A131">
        <f t="shared" si="18"/>
        <v>124</v>
      </c>
      <c r="B131" s="3">
        <f t="shared" ca="1" si="22"/>
        <v>-0.35166644569112265</v>
      </c>
      <c r="C131" s="3">
        <f t="shared" ca="1" si="24"/>
        <v>1.7594422140057131</v>
      </c>
      <c r="D131">
        <f t="shared" ca="1" si="19"/>
        <v>-0.70355488849226533</v>
      </c>
      <c r="F131">
        <f t="shared" ca="1" si="16"/>
        <v>4.9363493367764688E-2</v>
      </c>
      <c r="G131" s="4">
        <v>0.4389087244547496</v>
      </c>
      <c r="H131" s="4">
        <v>0.84717242275989724</v>
      </c>
      <c r="I131">
        <f t="shared" ca="1" si="20"/>
        <v>187</v>
      </c>
      <c r="J131">
        <f t="shared" si="21"/>
        <v>0.2694742399027702</v>
      </c>
      <c r="K131">
        <f t="shared" ca="1" si="23"/>
        <v>1.1067975865226205</v>
      </c>
      <c r="L131">
        <f t="shared" ca="1" si="25"/>
        <v>10.088306717763247</v>
      </c>
    </row>
    <row r="132" spans="1:12" x14ac:dyDescent="0.2">
      <c r="A132">
        <f t="shared" si="18"/>
        <v>125</v>
      </c>
      <c r="B132" s="3">
        <f t="shared" ca="1" si="22"/>
        <v>-0.13777789282385389</v>
      </c>
      <c r="C132" s="3">
        <f t="shared" ca="1" si="24"/>
        <v>1.0558873255134478</v>
      </c>
      <c r="D132">
        <f t="shared" ca="1" si="19"/>
        <v>-0.34895535792654342</v>
      </c>
      <c r="F132">
        <f t="shared" ca="1" si="16"/>
        <v>0.57741907980804585</v>
      </c>
      <c r="G132" s="4">
        <v>-1.1049419363852462</v>
      </c>
      <c r="H132" s="4">
        <v>1.1166466626626674</v>
      </c>
      <c r="I132">
        <f t="shared" ca="1" si="20"/>
        <v>93</v>
      </c>
      <c r="J132">
        <f t="shared" si="21"/>
        <v>-1.3282712689177796</v>
      </c>
      <c r="K132">
        <f t="shared" ca="1" si="23"/>
        <v>-0.21574715621799867</v>
      </c>
      <c r="L132">
        <f t="shared" ca="1" si="25"/>
        <v>11.195104304285868</v>
      </c>
    </row>
    <row r="133" spans="1:12" x14ac:dyDescent="0.2">
      <c r="A133">
        <f t="shared" si="18"/>
        <v>126</v>
      </c>
      <c r="B133" s="3">
        <f t="shared" ca="1" si="22"/>
        <v>0.11537132124221869</v>
      </c>
      <c r="C133" s="3">
        <f t="shared" ca="1" si="24"/>
        <v>0.70693196758690435</v>
      </c>
      <c r="D133">
        <f t="shared" ca="1" si="19"/>
        <v>-2.6015072275162199E-2</v>
      </c>
      <c r="F133">
        <f t="shared" ca="1" si="16"/>
        <v>6.357127333360868E-2</v>
      </c>
      <c r="G133" s="4">
        <v>0.25050025339859738</v>
      </c>
      <c r="H133" s="4">
        <v>-0.21162460625511215</v>
      </c>
      <c r="I133">
        <f t="shared" ca="1" si="20"/>
        <v>185</v>
      </c>
      <c r="J133">
        <f t="shared" si="21"/>
        <v>0.29282517464961982</v>
      </c>
      <c r="K133">
        <f t="shared" ca="1" si="23"/>
        <v>-0.8982784677505582</v>
      </c>
      <c r="L133">
        <f t="shared" ca="1" si="25"/>
        <v>10.979357148067869</v>
      </c>
    </row>
    <row r="134" spans="1:12" x14ac:dyDescent="0.2">
      <c r="A134">
        <f t="shared" si="18"/>
        <v>127</v>
      </c>
      <c r="B134" s="3">
        <f t="shared" ca="1" si="22"/>
        <v>-6.1211323547821328E-2</v>
      </c>
      <c r="C134" s="3">
        <f t="shared" ca="1" si="24"/>
        <v>0.68091689531174215</v>
      </c>
      <c r="D134">
        <f t="shared" ca="1" si="19"/>
        <v>-0.19739470261016978</v>
      </c>
      <c r="F134">
        <f t="shared" ca="1" si="16"/>
        <v>0.75982195265045316</v>
      </c>
      <c r="G134" s="4">
        <v>0.70763443211621513</v>
      </c>
      <c r="H134" s="4">
        <v>8.1200568394507677E-2</v>
      </c>
      <c r="I134">
        <f t="shared" ca="1" si="20"/>
        <v>50</v>
      </c>
      <c r="J134">
        <f t="shared" si="21"/>
        <v>0.69139431843731369</v>
      </c>
      <c r="K134">
        <f t="shared" ca="1" si="23"/>
        <v>0.34605288835963011</v>
      </c>
      <c r="L134">
        <f t="shared" ca="1" si="25"/>
        <v>10.081078680317312</v>
      </c>
    </row>
    <row r="135" spans="1:12" x14ac:dyDescent="0.2">
      <c r="A135">
        <f t="shared" si="18"/>
        <v>128</v>
      </c>
      <c r="B135" s="3">
        <f t="shared" ref="B135:B166" ca="1" si="26">(NORMINV(RAND(),C$3,C$4))</f>
        <v>0.21093667770656471</v>
      </c>
      <c r="C135" s="3">
        <f t="shared" ca="1" si="24"/>
        <v>0.48352219270157237</v>
      </c>
      <c r="D135">
        <f t="shared" ca="1" si="19"/>
        <v>0.11423223916625025</v>
      </c>
      <c r="F135">
        <f t="shared" ca="1" si="16"/>
        <v>0.67733872242005666</v>
      </c>
      <c r="G135" s="4">
        <v>0.38842909218769883</v>
      </c>
      <c r="H135" s="4">
        <v>0.77259488683182131</v>
      </c>
      <c r="I135">
        <f t="shared" ca="1" si="20"/>
        <v>74</v>
      </c>
      <c r="J135">
        <f t="shared" si="21"/>
        <v>0.2339101148213345</v>
      </c>
      <c r="K135">
        <f t="shared" ref="K135:K166" ca="1" si="27">VLOOKUP(A135,I$7:J$206,2,FALSE)</f>
        <v>-0.85656830291884445</v>
      </c>
      <c r="L135">
        <f t="shared" ca="1" si="25"/>
        <v>10.427131568676941</v>
      </c>
    </row>
    <row r="136" spans="1:12" x14ac:dyDescent="0.2">
      <c r="A136">
        <f t="shared" si="18"/>
        <v>129</v>
      </c>
      <c r="B136" s="3">
        <f t="shared" ca="1" si="26"/>
        <v>0.33927346845683748</v>
      </c>
      <c r="C136" s="3">
        <f t="shared" ref="C136:C167" ca="1" si="28">C135+(B135-C$5*C135)</f>
        <v>0.59775443186782262</v>
      </c>
      <c r="D136">
        <f t="shared" ca="1" si="19"/>
        <v>0.219722582083273</v>
      </c>
      <c r="F136">
        <f t="shared" ref="F136:F199" ca="1" si="29">RAND()</f>
        <v>0.10492711650130648</v>
      </c>
      <c r="G136" s="4">
        <v>-0.94233474591787592</v>
      </c>
      <c r="H136" s="4">
        <v>1.0065050016531558</v>
      </c>
      <c r="I136">
        <f t="shared" ca="1" si="20"/>
        <v>180</v>
      </c>
      <c r="J136">
        <f t="shared" si="21"/>
        <v>-1.1436357462485072</v>
      </c>
      <c r="K136">
        <f t="shared" ca="1" si="27"/>
        <v>-0.62372347971035558</v>
      </c>
      <c r="L136">
        <f t="shared" ref="L136:L167" ca="1" si="30">L135+K135</f>
        <v>9.5705632657580963</v>
      </c>
    </row>
    <row r="137" spans="1:12" x14ac:dyDescent="0.2">
      <c r="A137">
        <f t="shared" ref="A137:A200" si="31">A136+1</f>
        <v>130</v>
      </c>
      <c r="B137" s="3">
        <f t="shared" ca="1" si="26"/>
        <v>0.1578458806250676</v>
      </c>
      <c r="C137" s="3">
        <f t="shared" ca="1" si="28"/>
        <v>0.81747701395109562</v>
      </c>
      <c r="D137">
        <f t="shared" ref="D137:D200" ca="1" si="32">C138-C137</f>
        <v>-5.649522165151577E-3</v>
      </c>
      <c r="F137">
        <f t="shared" ca="1" si="29"/>
        <v>0.55987360294419863</v>
      </c>
      <c r="G137" s="4">
        <v>0.54375449588764346</v>
      </c>
      <c r="H137" s="4">
        <v>-0.13713074459535135</v>
      </c>
      <c r="I137">
        <f t="shared" ref="I137:I200" ca="1" si="33">COUNTIF(F$7:F$206,"&gt;"&amp;F137)</f>
        <v>95</v>
      </c>
      <c r="J137">
        <f t="shared" ref="J137:J200" si="34">H138-H137</f>
        <v>0.57118064480671371</v>
      </c>
      <c r="K137">
        <f t="shared" ca="1" si="27"/>
        <v>0.50895398228058064</v>
      </c>
      <c r="L137">
        <f t="shared" ca="1" si="30"/>
        <v>8.9468397860477413</v>
      </c>
    </row>
    <row r="138" spans="1:12" x14ac:dyDescent="0.2">
      <c r="A138">
        <f t="shared" si="31"/>
        <v>131</v>
      </c>
      <c r="B138" s="3">
        <f t="shared" ca="1" si="26"/>
        <v>0.72280016734286434</v>
      </c>
      <c r="C138" s="3">
        <f t="shared" ca="1" si="28"/>
        <v>0.81182749178594404</v>
      </c>
      <c r="D138">
        <f t="shared" ca="1" si="32"/>
        <v>0.56043466898567562</v>
      </c>
      <c r="F138">
        <f t="shared" ca="1" si="29"/>
        <v>0.27401918401981029</v>
      </c>
      <c r="G138" s="4">
        <v>-0.10162809887498875</v>
      </c>
      <c r="H138" s="4">
        <v>0.43404990021136236</v>
      </c>
      <c r="I138">
        <f t="shared" ca="1" si="33"/>
        <v>149</v>
      </c>
      <c r="J138">
        <f t="shared" si="34"/>
        <v>-0.18843807891726122</v>
      </c>
      <c r="K138">
        <f t="shared" ca="1" si="27"/>
        <v>-9.9792416869897815E-2</v>
      </c>
      <c r="L138">
        <f t="shared" ca="1" si="30"/>
        <v>9.4557937683283217</v>
      </c>
    </row>
    <row r="139" spans="1:12" x14ac:dyDescent="0.2">
      <c r="A139">
        <f t="shared" si="31"/>
        <v>132</v>
      </c>
      <c r="B139" s="3">
        <f t="shared" ca="1" si="26"/>
        <v>1.2019740629774409</v>
      </c>
      <c r="C139" s="3">
        <f t="shared" ca="1" si="28"/>
        <v>1.3722621607716197</v>
      </c>
      <c r="D139">
        <f t="shared" ca="1" si="32"/>
        <v>0.92752163082311689</v>
      </c>
      <c r="F139">
        <f t="shared" ca="1" si="29"/>
        <v>0.58335193050836232</v>
      </c>
      <c r="G139" s="4">
        <v>0.32495773747517492</v>
      </c>
      <c r="H139" s="4">
        <v>0.24561182129410114</v>
      </c>
      <c r="I139">
        <f t="shared" ca="1" si="33"/>
        <v>92</v>
      </c>
      <c r="J139">
        <f t="shared" si="34"/>
        <v>0.27583537321635471</v>
      </c>
      <c r="K139">
        <f t="shared" ca="1" si="27"/>
        <v>-0.15548874048671024</v>
      </c>
      <c r="L139">
        <f t="shared" ca="1" si="30"/>
        <v>9.3560013514584242</v>
      </c>
    </row>
    <row r="140" spans="1:12" x14ac:dyDescent="0.2">
      <c r="A140">
        <f t="shared" si="31"/>
        <v>133</v>
      </c>
      <c r="B140" s="3">
        <f t="shared" ca="1" si="26"/>
        <v>-0.24385949839772741</v>
      </c>
      <c r="C140" s="3">
        <f t="shared" ca="1" si="28"/>
        <v>2.2997837915947366</v>
      </c>
      <c r="D140">
        <f t="shared" ca="1" si="32"/>
        <v>-0.7038162567166748</v>
      </c>
      <c r="F140">
        <f t="shared" ca="1" si="29"/>
        <v>0.98015029484058114</v>
      </c>
      <c r="G140" s="4">
        <v>0.53163316304521779</v>
      </c>
      <c r="H140" s="4">
        <v>0.52144719451045585</v>
      </c>
      <c r="I140">
        <f t="shared" ca="1" si="33"/>
        <v>6</v>
      </c>
      <c r="J140">
        <f t="shared" si="34"/>
        <v>0.4273437241431266</v>
      </c>
      <c r="K140">
        <f t="shared" ca="1" si="27"/>
        <v>0.20406579348916054</v>
      </c>
      <c r="L140">
        <f t="shared" ca="1" si="30"/>
        <v>9.2005126109717139</v>
      </c>
    </row>
    <row r="141" spans="1:12" x14ac:dyDescent="0.2">
      <c r="A141">
        <f t="shared" si="31"/>
        <v>134</v>
      </c>
      <c r="B141" s="3">
        <f t="shared" ca="1" si="26"/>
        <v>0.21593335546450709</v>
      </c>
      <c r="C141" s="3">
        <f t="shared" ca="1" si="28"/>
        <v>1.5959675348780618</v>
      </c>
      <c r="D141">
        <f t="shared" ca="1" si="32"/>
        <v>-0.10326015151110535</v>
      </c>
      <c r="F141">
        <f t="shared" ca="1" si="29"/>
        <v>0.39615651276983976</v>
      </c>
      <c r="G141" s="4">
        <v>-0.70852028401984168</v>
      </c>
      <c r="H141" s="4">
        <v>0.94879091865358245</v>
      </c>
      <c r="I141">
        <f t="shared" ca="1" si="33"/>
        <v>126</v>
      </c>
      <c r="J141">
        <f t="shared" si="34"/>
        <v>-0.8982784677505582</v>
      </c>
      <c r="K141">
        <f t="shared" ca="1" si="27"/>
        <v>0.14259835477277183</v>
      </c>
      <c r="L141">
        <f t="shared" ca="1" si="30"/>
        <v>9.4045784044608745</v>
      </c>
    </row>
    <row r="142" spans="1:12" x14ac:dyDescent="0.2">
      <c r="A142">
        <f t="shared" si="31"/>
        <v>135</v>
      </c>
      <c r="B142" s="3">
        <f t="shared" ca="1" si="26"/>
        <v>-0.33108341460609053</v>
      </c>
      <c r="C142" s="3">
        <f t="shared" ca="1" si="28"/>
        <v>1.4927073833669564</v>
      </c>
      <c r="D142">
        <f t="shared" ca="1" si="32"/>
        <v>-0.62962489127948185</v>
      </c>
      <c r="F142">
        <f t="shared" ca="1" si="29"/>
        <v>0.24741408638477735</v>
      </c>
      <c r="G142" s="4">
        <v>1.8505963329845249E-2</v>
      </c>
      <c r="H142" s="4">
        <v>5.0512450903024253E-2</v>
      </c>
      <c r="I142">
        <f t="shared" ca="1" si="33"/>
        <v>154</v>
      </c>
      <c r="J142">
        <f t="shared" si="34"/>
        <v>8.4034731492403994E-3</v>
      </c>
      <c r="K142">
        <f t="shared" ca="1" si="27"/>
        <v>0.92531692436967505</v>
      </c>
      <c r="L142">
        <f t="shared" ca="1" si="30"/>
        <v>9.5471767592336469</v>
      </c>
    </row>
    <row r="143" spans="1:12" x14ac:dyDescent="0.2">
      <c r="A143">
        <f t="shared" si="31"/>
        <v>136</v>
      </c>
      <c r="B143" s="3">
        <f t="shared" ca="1" si="26"/>
        <v>0.4816136155902862</v>
      </c>
      <c r="C143" s="3">
        <f t="shared" ca="1" si="28"/>
        <v>0.86308249208747456</v>
      </c>
      <c r="D143">
        <f t="shared" ca="1" si="32"/>
        <v>0.30899711717279132</v>
      </c>
      <c r="F143">
        <f t="shared" ca="1" si="29"/>
        <v>0.66289830001181105</v>
      </c>
      <c r="G143" s="4">
        <v>0.26005612517957361</v>
      </c>
      <c r="H143" s="4">
        <v>5.8915924052264652E-2</v>
      </c>
      <c r="I143">
        <f t="shared" ca="1" si="33"/>
        <v>78</v>
      </c>
      <c r="J143">
        <f t="shared" si="34"/>
        <v>0.24827294036912068</v>
      </c>
      <c r="K143">
        <f t="shared" ca="1" si="27"/>
        <v>-2.5246237352770429E-2</v>
      </c>
      <c r="L143">
        <f t="shared" ca="1" si="30"/>
        <v>10.472493683603322</v>
      </c>
    </row>
    <row r="144" spans="1:12" x14ac:dyDescent="0.2">
      <c r="A144">
        <f t="shared" si="31"/>
        <v>137</v>
      </c>
      <c r="B144" s="3">
        <f t="shared" ca="1" si="26"/>
        <v>0.97467199542606364</v>
      </c>
      <c r="C144" s="3">
        <f t="shared" ca="1" si="28"/>
        <v>1.1720796092602659</v>
      </c>
      <c r="D144">
        <f t="shared" ca="1" si="32"/>
        <v>0.74025607357401046</v>
      </c>
      <c r="F144">
        <f t="shared" ca="1" si="29"/>
        <v>0.20343456781069802</v>
      </c>
      <c r="G144" s="4">
        <v>1.4032792679446389</v>
      </c>
      <c r="H144" s="4">
        <v>0.30718886442138532</v>
      </c>
      <c r="I144">
        <f t="shared" ca="1" si="33"/>
        <v>166</v>
      </c>
      <c r="J144">
        <f t="shared" si="34"/>
        <v>1.3418414950603619</v>
      </c>
      <c r="K144">
        <f t="shared" ca="1" si="27"/>
        <v>-6.7701784991968106E-2</v>
      </c>
      <c r="L144">
        <f t="shared" ca="1" si="30"/>
        <v>10.44724744625055</v>
      </c>
    </row>
    <row r="145" spans="1:12" x14ac:dyDescent="0.2">
      <c r="A145">
        <f t="shared" si="31"/>
        <v>138</v>
      </c>
      <c r="B145" s="3">
        <f t="shared" ca="1" si="26"/>
        <v>0.26791743865464984</v>
      </c>
      <c r="C145" s="3">
        <f t="shared" ca="1" si="28"/>
        <v>1.9123356828342764</v>
      </c>
      <c r="D145">
        <f t="shared" ca="1" si="32"/>
        <v>-0.11454969791220537</v>
      </c>
      <c r="F145">
        <f t="shared" ca="1" si="29"/>
        <v>0.84871299463273442</v>
      </c>
      <c r="G145" s="4">
        <v>0.50853008789415</v>
      </c>
      <c r="H145" s="4">
        <v>1.6490303594817473</v>
      </c>
      <c r="I145">
        <f t="shared" ca="1" si="33"/>
        <v>35</v>
      </c>
      <c r="J145">
        <f t="shared" si="34"/>
        <v>0.17872401599780052</v>
      </c>
      <c r="K145">
        <f t="shared" ca="1" si="27"/>
        <v>3.0655463714250875E-3</v>
      </c>
      <c r="L145">
        <f t="shared" ca="1" si="30"/>
        <v>10.379545661258582</v>
      </c>
    </row>
    <row r="146" spans="1:12" x14ac:dyDescent="0.2">
      <c r="A146">
        <f t="shared" si="31"/>
        <v>139</v>
      </c>
      <c r="B146" s="3">
        <f t="shared" ca="1" si="26"/>
        <v>-0.73809892405202304</v>
      </c>
      <c r="C146" s="3">
        <f t="shared" ca="1" si="28"/>
        <v>1.797785984922071</v>
      </c>
      <c r="D146">
        <f t="shared" ca="1" si="32"/>
        <v>-1.0976561210364373</v>
      </c>
      <c r="F146">
        <f t="shared" ca="1" si="29"/>
        <v>0.71096242633874041</v>
      </c>
      <c r="G146" s="4">
        <v>0.37072986060432955</v>
      </c>
      <c r="H146" s="4">
        <v>1.8277543754795478</v>
      </c>
      <c r="I146">
        <f t="shared" ca="1" si="33"/>
        <v>67</v>
      </c>
      <c r="J146">
        <f t="shared" si="34"/>
        <v>5.1789855084198866E-3</v>
      </c>
      <c r="K146">
        <f t="shared" ca="1" si="27"/>
        <v>0.35596018144489716</v>
      </c>
      <c r="L146">
        <f t="shared" ca="1" si="30"/>
        <v>10.382611207630008</v>
      </c>
    </row>
    <row r="147" spans="1:12" x14ac:dyDescent="0.2">
      <c r="A147">
        <f t="shared" si="31"/>
        <v>140</v>
      </c>
      <c r="B147" s="3">
        <f t="shared" ca="1" si="26"/>
        <v>0.13290314395166791</v>
      </c>
      <c r="C147" s="3">
        <f t="shared" ca="1" si="28"/>
        <v>0.7001298638856337</v>
      </c>
      <c r="D147">
        <f t="shared" ca="1" si="32"/>
        <v>-7.1228288254587824E-3</v>
      </c>
      <c r="F147">
        <f t="shared" ca="1" si="29"/>
        <v>0.26150201913481341</v>
      </c>
      <c r="G147" s="4">
        <v>-0.30401491938049846</v>
      </c>
      <c r="H147" s="4">
        <v>1.8329333609879677</v>
      </c>
      <c r="I147">
        <f t="shared" ca="1" si="33"/>
        <v>151</v>
      </c>
      <c r="J147">
        <f t="shared" si="34"/>
        <v>-0.67060159157809207</v>
      </c>
      <c r="K147">
        <f t="shared" ca="1" si="27"/>
        <v>-0.5272205126877989</v>
      </c>
      <c r="L147">
        <f t="shared" ca="1" si="30"/>
        <v>10.738571389074906</v>
      </c>
    </row>
    <row r="148" spans="1:12" x14ac:dyDescent="0.2">
      <c r="A148">
        <f t="shared" si="31"/>
        <v>141</v>
      </c>
      <c r="B148" s="3">
        <f t="shared" ca="1" si="26"/>
        <v>0.52671597658444447</v>
      </c>
      <c r="C148" s="3">
        <f t="shared" ca="1" si="28"/>
        <v>0.69300703506017491</v>
      </c>
      <c r="D148">
        <f t="shared" ca="1" si="32"/>
        <v>0.38811456957240953</v>
      </c>
      <c r="F148">
        <f t="shared" ca="1" si="29"/>
        <v>0.27464061960394659</v>
      </c>
      <c r="G148" s="4">
        <v>-0.6258631722180632</v>
      </c>
      <c r="H148" s="4">
        <v>1.1623317694098756</v>
      </c>
      <c r="I148">
        <f t="shared" ca="1" si="33"/>
        <v>148</v>
      </c>
      <c r="J148">
        <f t="shared" si="34"/>
        <v>-0.85832952610003832</v>
      </c>
      <c r="K148">
        <f t="shared" ca="1" si="27"/>
        <v>-0.24682867033517542</v>
      </c>
      <c r="L148">
        <f t="shared" ca="1" si="30"/>
        <v>10.211350876387106</v>
      </c>
    </row>
    <row r="149" spans="1:12" x14ac:dyDescent="0.2">
      <c r="A149">
        <f t="shared" si="31"/>
        <v>142</v>
      </c>
      <c r="B149" s="3">
        <f t="shared" ca="1" si="26"/>
        <v>6.8431102362823681E-3</v>
      </c>
      <c r="C149" s="3">
        <f t="shared" ca="1" si="28"/>
        <v>1.0811216046325844</v>
      </c>
      <c r="D149">
        <f t="shared" ca="1" si="32"/>
        <v>-0.20938121069023452</v>
      </c>
      <c r="F149">
        <f t="shared" ca="1" si="29"/>
        <v>4.8718004188404995E-2</v>
      </c>
      <c r="G149" s="4">
        <v>0.46234041293411682</v>
      </c>
      <c r="H149" s="4">
        <v>0.30400224330983727</v>
      </c>
      <c r="I149">
        <f t="shared" ca="1" si="33"/>
        <v>189</v>
      </c>
      <c r="J149">
        <f t="shared" si="34"/>
        <v>0.40153996427214933</v>
      </c>
      <c r="K149">
        <f t="shared" ca="1" si="27"/>
        <v>-0.9533805389583333</v>
      </c>
      <c r="L149">
        <f t="shared" ca="1" si="30"/>
        <v>9.9645222060519316</v>
      </c>
    </row>
    <row r="150" spans="1:12" x14ac:dyDescent="0.2">
      <c r="A150">
        <f t="shared" si="31"/>
        <v>143</v>
      </c>
      <c r="B150" s="3">
        <f t="shared" ca="1" si="26"/>
        <v>0.12488334497605597</v>
      </c>
      <c r="C150" s="3">
        <f t="shared" ca="1" si="28"/>
        <v>0.87174039394234992</v>
      </c>
      <c r="D150">
        <f t="shared" ca="1" si="32"/>
        <v>-4.9464733812414008E-2</v>
      </c>
      <c r="F150">
        <f t="shared" ca="1" si="29"/>
        <v>0.35211285966963179</v>
      </c>
      <c r="G150" s="4">
        <v>1.0664253658860723</v>
      </c>
      <c r="H150" s="4">
        <v>0.7055422075819866</v>
      </c>
      <c r="I150">
        <f t="shared" ca="1" si="33"/>
        <v>135</v>
      </c>
      <c r="J150">
        <f t="shared" si="34"/>
        <v>0.92531692436967505</v>
      </c>
      <c r="K150">
        <f t="shared" ca="1" si="27"/>
        <v>0.39620286464838417</v>
      </c>
      <c r="L150">
        <f t="shared" ca="1" si="30"/>
        <v>9.0111416670935984</v>
      </c>
    </row>
    <row r="151" spans="1:12" x14ac:dyDescent="0.2">
      <c r="A151">
        <f t="shared" si="31"/>
        <v>144</v>
      </c>
      <c r="B151" s="3">
        <f t="shared" ca="1" si="26"/>
        <v>-0.21572013350355901</v>
      </c>
      <c r="C151" s="3">
        <f t="shared" ca="1" si="28"/>
        <v>0.82227566012993591</v>
      </c>
      <c r="D151">
        <f t="shared" ca="1" si="32"/>
        <v>-0.38017526552954617</v>
      </c>
      <c r="F151">
        <f t="shared" ca="1" si="29"/>
        <v>0.14584510817444685</v>
      </c>
      <c r="G151" s="4">
        <v>0.48328438903271853</v>
      </c>
      <c r="H151" s="4">
        <v>1.6308591319516617</v>
      </c>
      <c r="I151">
        <f t="shared" ca="1" si="33"/>
        <v>175</v>
      </c>
      <c r="J151">
        <f t="shared" si="34"/>
        <v>0.15711256264238616</v>
      </c>
      <c r="K151">
        <f t="shared" ca="1" si="27"/>
        <v>-0.81518916486475268</v>
      </c>
      <c r="L151">
        <f t="shared" ca="1" si="30"/>
        <v>9.4073445317419822</v>
      </c>
    </row>
    <row r="152" spans="1:12" x14ac:dyDescent="0.2">
      <c r="A152">
        <f t="shared" si="31"/>
        <v>145</v>
      </c>
      <c r="B152" s="3">
        <f t="shared" ca="1" si="26"/>
        <v>0.93795721191214509</v>
      </c>
      <c r="C152" s="3">
        <f t="shared" ca="1" si="28"/>
        <v>0.44210039460038975</v>
      </c>
      <c r="D152">
        <f t="shared" ca="1" si="32"/>
        <v>0.84953713299206723</v>
      </c>
      <c r="F152">
        <f t="shared" ca="1" si="29"/>
        <v>0.90257752079263642</v>
      </c>
      <c r="G152" s="4">
        <v>0.80702944859355674</v>
      </c>
      <c r="H152" s="4">
        <v>1.7879716945940478</v>
      </c>
      <c r="I152">
        <f t="shared" ca="1" si="33"/>
        <v>22</v>
      </c>
      <c r="J152">
        <f t="shared" si="34"/>
        <v>0.44943510967474731</v>
      </c>
      <c r="K152">
        <f t="shared" ca="1" si="27"/>
        <v>-0.20011931170690933</v>
      </c>
      <c r="L152">
        <f t="shared" ca="1" si="30"/>
        <v>8.592155366877229</v>
      </c>
    </row>
    <row r="153" spans="1:12" x14ac:dyDescent="0.2">
      <c r="A153">
        <f t="shared" si="31"/>
        <v>146</v>
      </c>
      <c r="B153" s="3">
        <f t="shared" ca="1" si="26"/>
        <v>0.38123301264946763</v>
      </c>
      <c r="C153" s="3">
        <f t="shared" ca="1" si="28"/>
        <v>1.291637527592457</v>
      </c>
      <c r="D153">
        <f t="shared" ca="1" si="32"/>
        <v>0.12290550713097614</v>
      </c>
      <c r="F153">
        <f t="shared" ca="1" si="29"/>
        <v>0.8564134054956265</v>
      </c>
      <c r="G153" s="4">
        <v>-0.18606826582841884</v>
      </c>
      <c r="H153" s="4">
        <v>2.2374068042687951</v>
      </c>
      <c r="I153">
        <f t="shared" ca="1" si="33"/>
        <v>34</v>
      </c>
      <c r="J153">
        <f t="shared" si="34"/>
        <v>-0.63354962668217785</v>
      </c>
      <c r="K153">
        <f t="shared" ca="1" si="27"/>
        <v>-1.4185959572794895</v>
      </c>
      <c r="L153">
        <f t="shared" ca="1" si="30"/>
        <v>8.392036055170319</v>
      </c>
    </row>
    <row r="154" spans="1:12" x14ac:dyDescent="0.2">
      <c r="A154">
        <f t="shared" si="31"/>
        <v>147</v>
      </c>
      <c r="B154" s="3">
        <f t="shared" ca="1" si="26"/>
        <v>-0.5788896305006197</v>
      </c>
      <c r="C154" s="3">
        <f t="shared" ca="1" si="28"/>
        <v>1.4145430347234331</v>
      </c>
      <c r="D154">
        <f t="shared" ca="1" si="32"/>
        <v>-0.86179823744530637</v>
      </c>
      <c r="F154">
        <f t="shared" ca="1" si="29"/>
        <v>0.74604691375246257</v>
      </c>
      <c r="G154" s="4">
        <v>0.79847410421455067</v>
      </c>
      <c r="H154" s="4">
        <v>1.6038571775866173</v>
      </c>
      <c r="I154">
        <f t="shared" ca="1" si="33"/>
        <v>57</v>
      </c>
      <c r="J154">
        <f t="shared" si="34"/>
        <v>0.477702668697227</v>
      </c>
      <c r="K154">
        <f t="shared" ca="1" si="27"/>
        <v>-0.68908478054305677</v>
      </c>
      <c r="L154">
        <f t="shared" ca="1" si="30"/>
        <v>6.9734400978908297</v>
      </c>
    </row>
    <row r="155" spans="1:12" x14ac:dyDescent="0.2">
      <c r="A155">
        <f t="shared" si="31"/>
        <v>148</v>
      </c>
      <c r="B155" s="3">
        <f t="shared" ca="1" si="26"/>
        <v>9.7992502404113363E-2</v>
      </c>
      <c r="C155" s="3">
        <f t="shared" ca="1" si="28"/>
        <v>0.55274479727812675</v>
      </c>
      <c r="D155">
        <f t="shared" ca="1" si="32"/>
        <v>-1.2556457051511982E-2</v>
      </c>
      <c r="F155">
        <f t="shared" ca="1" si="29"/>
        <v>0.24495841706588439</v>
      </c>
      <c r="G155" s="4">
        <v>0.4759845947354846</v>
      </c>
      <c r="H155" s="4">
        <v>2.0815598462838443</v>
      </c>
      <c r="I155">
        <f t="shared" ca="1" si="33"/>
        <v>155</v>
      </c>
      <c r="J155">
        <f t="shared" si="34"/>
        <v>5.9672625478715879E-2</v>
      </c>
      <c r="K155">
        <f t="shared" ca="1" si="27"/>
        <v>-0.85832952610003832</v>
      </c>
      <c r="L155">
        <f t="shared" ca="1" si="30"/>
        <v>6.2843553173477726</v>
      </c>
    </row>
    <row r="156" spans="1:12" x14ac:dyDescent="0.2">
      <c r="A156">
        <f t="shared" si="31"/>
        <v>149</v>
      </c>
      <c r="B156" s="3">
        <f t="shared" ca="1" si="26"/>
        <v>0.56269480041538034</v>
      </c>
      <c r="C156" s="3">
        <f t="shared" ca="1" si="28"/>
        <v>0.54018834022661477</v>
      </c>
      <c r="D156">
        <f t="shared" ca="1" si="32"/>
        <v>0.45465713237005745</v>
      </c>
      <c r="F156">
        <f t="shared" ca="1" si="29"/>
        <v>6.1051868945327437E-2</v>
      </c>
      <c r="G156" s="4">
        <v>0.19677588430456483</v>
      </c>
      <c r="H156" s="4">
        <v>2.1412324717625602</v>
      </c>
      <c r="I156">
        <f t="shared" ca="1" si="33"/>
        <v>186</v>
      </c>
      <c r="J156">
        <f t="shared" si="34"/>
        <v>-0.23147061004794711</v>
      </c>
      <c r="K156">
        <f t="shared" ca="1" si="27"/>
        <v>-0.18843807891726122</v>
      </c>
      <c r="L156">
        <f t="shared" ca="1" si="30"/>
        <v>5.4260257912477341</v>
      </c>
    </row>
    <row r="157" spans="1:12" x14ac:dyDescent="0.2">
      <c r="A157">
        <f t="shared" si="31"/>
        <v>150</v>
      </c>
      <c r="B157" s="3">
        <f t="shared" ca="1" si="26"/>
        <v>-0.68699465486808142</v>
      </c>
      <c r="C157" s="3">
        <f t="shared" ca="1" si="28"/>
        <v>0.99484547259667222</v>
      </c>
      <c r="D157">
        <f t="shared" ca="1" si="32"/>
        <v>-0.88596374938741584</v>
      </c>
      <c r="F157">
        <f t="shared" ca="1" si="29"/>
        <v>0.29576595103121506</v>
      </c>
      <c r="G157" s="4">
        <v>0.18183306063601326</v>
      </c>
      <c r="H157" s="4">
        <v>1.909761861714613</v>
      </c>
      <c r="I157">
        <f t="shared" ca="1" si="33"/>
        <v>145</v>
      </c>
      <c r="J157">
        <f t="shared" si="34"/>
        <v>-0.20011931170690933</v>
      </c>
      <c r="K157">
        <f t="shared" ca="1" si="27"/>
        <v>-0.34732291042552121</v>
      </c>
      <c r="L157">
        <f t="shared" ca="1" si="30"/>
        <v>5.2375877123304733</v>
      </c>
    </row>
    <row r="158" spans="1:12" x14ac:dyDescent="0.2">
      <c r="A158">
        <f t="shared" si="31"/>
        <v>151</v>
      </c>
      <c r="B158" s="3">
        <f t="shared" ca="1" si="26"/>
        <v>-3.5202445747636507E-2</v>
      </c>
      <c r="C158" s="3">
        <f t="shared" ca="1" si="28"/>
        <v>0.10888172320925638</v>
      </c>
      <c r="D158">
        <f t="shared" ca="1" si="32"/>
        <v>-5.6978790389487784E-2</v>
      </c>
      <c r="F158">
        <f t="shared" ca="1" si="29"/>
        <v>8.4129790211699862E-2</v>
      </c>
      <c r="G158" s="4">
        <v>0.3462298913046033</v>
      </c>
      <c r="H158" s="4">
        <v>1.7096425500077037</v>
      </c>
      <c r="I158">
        <f t="shared" ca="1" si="33"/>
        <v>183</v>
      </c>
      <c r="J158">
        <f t="shared" si="34"/>
        <v>4.3013813030625681E-3</v>
      </c>
      <c r="K158">
        <f t="shared" ca="1" si="27"/>
        <v>-0.67060159157809207</v>
      </c>
      <c r="L158">
        <f t="shared" ca="1" si="30"/>
        <v>4.8902648019049524</v>
      </c>
    </row>
    <row r="159" spans="1:12" x14ac:dyDescent="0.2">
      <c r="A159">
        <f t="shared" si="31"/>
        <v>152</v>
      </c>
      <c r="B159" s="3">
        <f t="shared" ca="1" si="26"/>
        <v>-0.63798221503701003</v>
      </c>
      <c r="C159" s="3">
        <f t="shared" ca="1" si="28"/>
        <v>5.1902932819768592E-2</v>
      </c>
      <c r="D159">
        <f t="shared" ca="1" si="32"/>
        <v>-0.64836280160096371</v>
      </c>
      <c r="F159">
        <f t="shared" ca="1" si="29"/>
        <v>0.56547731863202821</v>
      </c>
      <c r="G159" s="4">
        <v>-0.64012340208649832</v>
      </c>
      <c r="H159" s="4">
        <v>1.7139439313107663</v>
      </c>
      <c r="I159">
        <f t="shared" ca="1" si="33"/>
        <v>94</v>
      </c>
      <c r="J159">
        <f t="shared" si="34"/>
        <v>-0.98291218834865157</v>
      </c>
      <c r="K159">
        <f t="shared" ca="1" si="27"/>
        <v>-3.5951262794774674E-2</v>
      </c>
      <c r="L159">
        <f t="shared" ca="1" si="30"/>
        <v>4.2196632103268605</v>
      </c>
    </row>
    <row r="160" spans="1:12" x14ac:dyDescent="0.2">
      <c r="A160">
        <f t="shared" si="31"/>
        <v>153</v>
      </c>
      <c r="B160" s="3">
        <f t="shared" ca="1" si="26"/>
        <v>0.49471975443300348</v>
      </c>
      <c r="C160" s="3">
        <f t="shared" ca="1" si="28"/>
        <v>-0.59645986878119517</v>
      </c>
      <c r="D160">
        <f t="shared" ca="1" si="32"/>
        <v>0.61401172818924254</v>
      </c>
      <c r="F160">
        <f t="shared" ca="1" si="29"/>
        <v>0.85936539667506362</v>
      </c>
      <c r="G160" s="4">
        <v>-2.4667688683062294E-2</v>
      </c>
      <c r="H160" s="4">
        <v>0.73103174296211471</v>
      </c>
      <c r="I160">
        <f t="shared" ca="1" si="33"/>
        <v>32</v>
      </c>
      <c r="J160">
        <f t="shared" si="34"/>
        <v>-0.17087403727548522</v>
      </c>
      <c r="K160">
        <f t="shared" ca="1" si="27"/>
        <v>-0.65077971987936545</v>
      </c>
      <c r="L160">
        <f t="shared" ca="1" si="30"/>
        <v>4.1837119475320854</v>
      </c>
    </row>
    <row r="161" spans="1:12" x14ac:dyDescent="0.2">
      <c r="A161">
        <f t="shared" si="31"/>
        <v>154</v>
      </c>
      <c r="B161" s="3">
        <f t="shared" ca="1" si="26"/>
        <v>0.57505789138736541</v>
      </c>
      <c r="C161" s="3">
        <f t="shared" ca="1" si="28"/>
        <v>1.7551859408047377E-2</v>
      </c>
      <c r="D161">
        <f t="shared" ca="1" si="32"/>
        <v>0.57154751950575589</v>
      </c>
      <c r="F161">
        <f t="shared" ca="1" si="29"/>
        <v>0.78357449079726837</v>
      </c>
      <c r="G161" s="4">
        <v>-9.8209007447508878E-2</v>
      </c>
      <c r="H161" s="4">
        <v>0.56015770568662948</v>
      </c>
      <c r="I161">
        <f t="shared" ca="1" si="33"/>
        <v>48</v>
      </c>
      <c r="J161">
        <f t="shared" si="34"/>
        <v>-0.21024054858483476</v>
      </c>
      <c r="K161">
        <f t="shared" ca="1" si="27"/>
        <v>8.4034731492403994E-3</v>
      </c>
      <c r="L161">
        <f t="shared" ca="1" si="30"/>
        <v>3.53293222765272</v>
      </c>
    </row>
    <row r="162" spans="1:12" x14ac:dyDescent="0.2">
      <c r="A162">
        <f t="shared" si="31"/>
        <v>155</v>
      </c>
      <c r="B162" s="3">
        <f t="shared" ca="1" si="26"/>
        <v>0.22555775887419144</v>
      </c>
      <c r="C162" s="3">
        <f t="shared" ca="1" si="28"/>
        <v>0.58909937891380326</v>
      </c>
      <c r="D162">
        <f t="shared" ca="1" si="32"/>
        <v>0.10773788309143084</v>
      </c>
      <c r="F162">
        <f t="shared" ca="1" si="29"/>
        <v>0.40316721513039</v>
      </c>
      <c r="G162" s="4">
        <v>0.53263438714689082</v>
      </c>
      <c r="H162" s="4">
        <v>0.34991715710179472</v>
      </c>
      <c r="I162">
        <f t="shared" ca="1" si="33"/>
        <v>122</v>
      </c>
      <c r="J162">
        <f t="shared" si="34"/>
        <v>0.46265095572653192</v>
      </c>
      <c r="K162">
        <f t="shared" ca="1" si="27"/>
        <v>5.9672625478715879E-2</v>
      </c>
      <c r="L162">
        <f t="shared" ca="1" si="30"/>
        <v>3.5413357008019606</v>
      </c>
    </row>
    <row r="163" spans="1:12" x14ac:dyDescent="0.2">
      <c r="A163">
        <f t="shared" si="31"/>
        <v>156</v>
      </c>
      <c r="B163" s="3">
        <f t="shared" ca="1" si="26"/>
        <v>-0.24466807038513799</v>
      </c>
      <c r="C163" s="3">
        <f t="shared" ca="1" si="28"/>
        <v>0.6968372620052341</v>
      </c>
      <c r="D163">
        <f t="shared" ca="1" si="32"/>
        <v>-0.3840355227861848</v>
      </c>
      <c r="F163">
        <f t="shared" ca="1" si="29"/>
        <v>0.39877158550086333</v>
      </c>
      <c r="G163" s="4">
        <v>1.2693112090882859</v>
      </c>
      <c r="H163" s="4">
        <v>0.81256811282832664</v>
      </c>
      <c r="I163">
        <f t="shared" ca="1" si="33"/>
        <v>124</v>
      </c>
      <c r="J163">
        <f t="shared" si="34"/>
        <v>1.1067975865226205</v>
      </c>
      <c r="K163">
        <f t="shared" ca="1" si="27"/>
        <v>-0.2241622195579227</v>
      </c>
      <c r="L163">
        <f t="shared" ca="1" si="30"/>
        <v>3.6010083262806765</v>
      </c>
    </row>
    <row r="164" spans="1:12" x14ac:dyDescent="0.2">
      <c r="A164">
        <f t="shared" si="31"/>
        <v>157</v>
      </c>
      <c r="B164" s="3">
        <f t="shared" ca="1" si="26"/>
        <v>-0.15621091006754828</v>
      </c>
      <c r="C164" s="3">
        <f t="shared" ca="1" si="28"/>
        <v>0.3128017392190493</v>
      </c>
      <c r="D164">
        <f t="shared" ca="1" si="32"/>
        <v>-0.21877125791135815</v>
      </c>
      <c r="F164">
        <f t="shared" ca="1" si="29"/>
        <v>0.49065624704210564</v>
      </c>
      <c r="G164" s="4">
        <v>-0.13682279234648809</v>
      </c>
      <c r="H164" s="4">
        <v>1.9193656993509471</v>
      </c>
      <c r="I164">
        <f t="shared" ca="1" si="33"/>
        <v>111</v>
      </c>
      <c r="J164">
        <f t="shared" si="34"/>
        <v>-0.52069593221667754</v>
      </c>
      <c r="K164">
        <f t="shared" ca="1" si="27"/>
        <v>-0.22610956928091419</v>
      </c>
      <c r="L164">
        <f t="shared" ca="1" si="30"/>
        <v>3.3768461067227538</v>
      </c>
    </row>
    <row r="165" spans="1:12" x14ac:dyDescent="0.2">
      <c r="A165">
        <f t="shared" si="31"/>
        <v>158</v>
      </c>
      <c r="B165" s="3">
        <f t="shared" ca="1" si="26"/>
        <v>9.768506646970665E-2</v>
      </c>
      <c r="C165" s="3">
        <f t="shared" ca="1" si="28"/>
        <v>9.4030481307691149E-2</v>
      </c>
      <c r="D165">
        <f t="shared" ca="1" si="32"/>
        <v>7.887897020816842E-2</v>
      </c>
      <c r="F165">
        <f t="shared" ca="1" si="29"/>
        <v>0.49252633140106539</v>
      </c>
      <c r="G165" s="4">
        <v>0.47558101253688906</v>
      </c>
      <c r="H165" s="4">
        <v>1.3986697671342696</v>
      </c>
      <c r="I165">
        <f t="shared" ca="1" si="33"/>
        <v>110</v>
      </c>
      <c r="J165">
        <f t="shared" si="34"/>
        <v>0.19584705911003519</v>
      </c>
      <c r="K165">
        <f t="shared" ca="1" si="27"/>
        <v>-0.28093150160340391</v>
      </c>
      <c r="L165">
        <f t="shared" ca="1" si="30"/>
        <v>3.1507365374418397</v>
      </c>
    </row>
    <row r="166" spans="1:12" x14ac:dyDescent="0.2">
      <c r="A166">
        <f t="shared" si="31"/>
        <v>159</v>
      </c>
      <c r="B166" s="3">
        <f t="shared" ca="1" si="26"/>
        <v>0.16553196162625464</v>
      </c>
      <c r="C166" s="3">
        <f t="shared" ca="1" si="28"/>
        <v>0.17290945151585957</v>
      </c>
      <c r="D166">
        <f t="shared" ca="1" si="32"/>
        <v>0.13095007132308273</v>
      </c>
      <c r="F166">
        <f t="shared" ca="1" si="29"/>
        <v>0.67264975801265159</v>
      </c>
      <c r="G166" s="4">
        <v>0.58259972543810723</v>
      </c>
      <c r="H166" s="4">
        <v>1.5945168262443048</v>
      </c>
      <c r="I166">
        <f t="shared" ca="1" si="33"/>
        <v>76</v>
      </c>
      <c r="J166">
        <f t="shared" si="34"/>
        <v>0.26369636018924614</v>
      </c>
      <c r="K166">
        <f t="shared" ca="1" si="27"/>
        <v>0.32857690415510876</v>
      </c>
      <c r="L166">
        <f t="shared" ca="1" si="30"/>
        <v>2.8698050358384357</v>
      </c>
    </row>
    <row r="167" spans="1:12" x14ac:dyDescent="0.2">
      <c r="A167">
        <f t="shared" si="31"/>
        <v>160</v>
      </c>
      <c r="B167" s="3">
        <f t="shared" ref="B167:B198" ca="1" si="35">(NORMINV(RAND(),C$3,C$4))</f>
        <v>-0.13262533438901308</v>
      </c>
      <c r="C167" s="3">
        <f t="shared" ca="1" si="28"/>
        <v>0.3038595228389423</v>
      </c>
      <c r="D167">
        <f t="shared" ca="1" si="32"/>
        <v>-0.19339723895680155</v>
      </c>
      <c r="F167">
        <f t="shared" ca="1" si="29"/>
        <v>0.21775125440154519</v>
      </c>
      <c r="G167" s="4">
        <v>-0.26012770368839527</v>
      </c>
      <c r="H167" s="4">
        <v>1.8582131864335509</v>
      </c>
      <c r="I167">
        <f t="shared" ca="1" si="33"/>
        <v>162</v>
      </c>
      <c r="J167">
        <f t="shared" si="34"/>
        <v>-0.63177034097510543</v>
      </c>
      <c r="K167">
        <f t="shared" ref="K167:K198" ca="1" si="36">VLOOKUP(A167,I$7:J$206,2,FALSE)</f>
        <v>-0.49307910350544981</v>
      </c>
      <c r="L167">
        <f t="shared" ca="1" si="30"/>
        <v>3.1983819399935447</v>
      </c>
    </row>
    <row r="168" spans="1:12" x14ac:dyDescent="0.2">
      <c r="A168">
        <f t="shared" si="31"/>
        <v>161</v>
      </c>
      <c r="B168" s="3">
        <f t="shared" ca="1" si="35"/>
        <v>7.7788193414581083E-2</v>
      </c>
      <c r="C168" s="3">
        <f t="shared" ref="C168:C199" ca="1" si="37">C167+(B167-C$5*C167)</f>
        <v>0.11046228388214074</v>
      </c>
      <c r="D168">
        <f t="shared" ca="1" si="32"/>
        <v>5.5695736638152915E-2</v>
      </c>
      <c r="F168">
        <f t="shared" ca="1" si="29"/>
        <v>0.40310032000301266</v>
      </c>
      <c r="G168" s="4">
        <v>0.85162732730254964</v>
      </c>
      <c r="H168" s="4">
        <v>1.2264428454584455</v>
      </c>
      <c r="I168">
        <f t="shared" ca="1" si="33"/>
        <v>123</v>
      </c>
      <c r="J168">
        <f t="shared" si="34"/>
        <v>0.60633875821086058</v>
      </c>
      <c r="K168">
        <f t="shared" ca="1" si="36"/>
        <v>-4.2509064093554927E-2</v>
      </c>
      <c r="L168">
        <f t="shared" ref="L168:L199" ca="1" si="38">L167+K167</f>
        <v>2.7053028364880949</v>
      </c>
    </row>
    <row r="169" spans="1:12" x14ac:dyDescent="0.2">
      <c r="A169">
        <f t="shared" si="31"/>
        <v>162</v>
      </c>
      <c r="B169" s="3">
        <f t="shared" ca="1" si="35"/>
        <v>0.59225227740918029</v>
      </c>
      <c r="C169" s="3">
        <f t="shared" ca="1" si="37"/>
        <v>0.16615802052029366</v>
      </c>
      <c r="D169">
        <f t="shared" ca="1" si="32"/>
        <v>0.55902067330512151</v>
      </c>
      <c r="F169">
        <f t="shared" ca="1" si="29"/>
        <v>0.63728287991025234</v>
      </c>
      <c r="G169" s="4">
        <v>0.17908057019813967</v>
      </c>
      <c r="H169" s="4">
        <v>1.8327816036693061</v>
      </c>
      <c r="I169">
        <f t="shared" ca="1" si="33"/>
        <v>83</v>
      </c>
      <c r="J169">
        <f t="shared" si="34"/>
        <v>-0.18747575053572163</v>
      </c>
      <c r="K169">
        <f t="shared" ca="1" si="36"/>
        <v>-0.63177034097510543</v>
      </c>
      <c r="L169">
        <f t="shared" ca="1" si="38"/>
        <v>2.6627937723945401</v>
      </c>
    </row>
    <row r="170" spans="1:12" x14ac:dyDescent="0.2">
      <c r="A170">
        <f t="shared" si="31"/>
        <v>163</v>
      </c>
      <c r="B170" s="3">
        <f t="shared" ca="1" si="35"/>
        <v>0.25395727948780455</v>
      </c>
      <c r="C170" s="3">
        <f t="shared" ca="1" si="37"/>
        <v>0.72517869382541522</v>
      </c>
      <c r="D170">
        <f t="shared" ca="1" si="32"/>
        <v>0.10892154072272153</v>
      </c>
      <c r="F170">
        <f t="shared" ca="1" si="29"/>
        <v>0.16775654487922842</v>
      </c>
      <c r="G170" s="4">
        <v>-0.16387188943945269</v>
      </c>
      <c r="H170" s="4">
        <v>1.6453058531335845</v>
      </c>
      <c r="I170">
        <f t="shared" ca="1" si="33"/>
        <v>173</v>
      </c>
      <c r="J170">
        <f t="shared" si="34"/>
        <v>-0.49293306006616966</v>
      </c>
      <c r="K170">
        <f t="shared" ca="1" si="36"/>
        <v>-0.90813709029452694</v>
      </c>
      <c r="L170">
        <f t="shared" ca="1" si="38"/>
        <v>2.0310234314194346</v>
      </c>
    </row>
    <row r="171" spans="1:12" x14ac:dyDescent="0.2">
      <c r="A171">
        <f t="shared" si="31"/>
        <v>164</v>
      </c>
      <c r="B171" s="3">
        <f t="shared" ca="1" si="35"/>
        <v>1.9461131396738662E-2</v>
      </c>
      <c r="C171" s="3">
        <f t="shared" ca="1" si="37"/>
        <v>0.83410023454813675</v>
      </c>
      <c r="D171">
        <f t="shared" ca="1" si="32"/>
        <v>-0.14735891551288871</v>
      </c>
      <c r="F171">
        <f t="shared" ca="1" si="29"/>
        <v>0.9266680013384001</v>
      </c>
      <c r="G171" s="4">
        <v>-0.33913977511359122</v>
      </c>
      <c r="H171" s="4">
        <v>1.1523727930674148</v>
      </c>
      <c r="I171">
        <f t="shared" ca="1" si="33"/>
        <v>19</v>
      </c>
      <c r="J171">
        <f t="shared" si="34"/>
        <v>-0.56961433372707426</v>
      </c>
      <c r="K171">
        <f t="shared" ca="1" si="36"/>
        <v>-0.44308717775543438</v>
      </c>
      <c r="L171">
        <f t="shared" ca="1" si="38"/>
        <v>1.1228863411249077</v>
      </c>
    </row>
    <row r="172" spans="1:12" x14ac:dyDescent="0.2">
      <c r="A172">
        <f t="shared" si="31"/>
        <v>165</v>
      </c>
      <c r="B172" s="3">
        <f t="shared" ca="1" si="35"/>
        <v>-0.28945252415839096</v>
      </c>
      <c r="C172" s="3">
        <f t="shared" ca="1" si="37"/>
        <v>0.68674131903524804</v>
      </c>
      <c r="D172">
        <f t="shared" ca="1" si="32"/>
        <v>-0.42680078796544058</v>
      </c>
      <c r="F172">
        <f t="shared" ca="1" si="29"/>
        <v>0.32877799625732529</v>
      </c>
      <c r="G172" s="4">
        <v>0.47251187331296524</v>
      </c>
      <c r="H172" s="4">
        <v>0.58275845934034054</v>
      </c>
      <c r="I172">
        <f t="shared" ca="1" si="33"/>
        <v>139</v>
      </c>
      <c r="J172">
        <f t="shared" si="34"/>
        <v>0.35596018144489716</v>
      </c>
      <c r="K172">
        <f t="shared" ca="1" si="36"/>
        <v>0.36689215287829025</v>
      </c>
      <c r="L172">
        <f t="shared" ca="1" si="38"/>
        <v>0.67979916336947332</v>
      </c>
    </row>
    <row r="173" spans="1:12" x14ac:dyDescent="0.2">
      <c r="A173">
        <f t="shared" si="31"/>
        <v>166</v>
      </c>
      <c r="B173" s="3">
        <f t="shared" ca="1" si="35"/>
        <v>0.7693929375743529</v>
      </c>
      <c r="C173" s="3">
        <f t="shared" ca="1" si="37"/>
        <v>0.25994053106980747</v>
      </c>
      <c r="D173">
        <f t="shared" ca="1" si="32"/>
        <v>0.71740483136039135</v>
      </c>
      <c r="F173">
        <f t="shared" ca="1" si="29"/>
        <v>0.48184260770958687</v>
      </c>
      <c r="G173" s="4">
        <v>0.95066824849018494</v>
      </c>
      <c r="H173" s="4">
        <v>0.9387186407852377</v>
      </c>
      <c r="I173">
        <f t="shared" ca="1" si="33"/>
        <v>114</v>
      </c>
      <c r="J173">
        <f t="shared" si="34"/>
        <v>0.7629245203331374</v>
      </c>
      <c r="K173">
        <f t="shared" ca="1" si="36"/>
        <v>1.3418414950603619</v>
      </c>
      <c r="L173">
        <f t="shared" ca="1" si="38"/>
        <v>1.0466913162477636</v>
      </c>
    </row>
    <row r="174" spans="1:12" x14ac:dyDescent="0.2">
      <c r="A174">
        <f t="shared" si="31"/>
        <v>167</v>
      </c>
      <c r="B174" s="3">
        <f t="shared" ca="1" si="35"/>
        <v>0.53195429319581333</v>
      </c>
      <c r="C174" s="3">
        <f t="shared" ca="1" si="37"/>
        <v>0.97734536243019887</v>
      </c>
      <c r="D174">
        <f t="shared" ca="1" si="32"/>
        <v>0.33648522070977349</v>
      </c>
      <c r="F174">
        <f t="shared" ca="1" si="29"/>
        <v>0.32354694124722549</v>
      </c>
      <c r="G174" s="4">
        <v>-0.18689188046412397</v>
      </c>
      <c r="H174" s="4">
        <v>1.7016431611183751</v>
      </c>
      <c r="I174">
        <f t="shared" ca="1" si="33"/>
        <v>140</v>
      </c>
      <c r="J174">
        <f t="shared" si="34"/>
        <v>-0.5272205126877989</v>
      </c>
      <c r="K174">
        <f t="shared" ca="1" si="36"/>
        <v>0.14119907537456156</v>
      </c>
      <c r="L174">
        <f t="shared" ca="1" si="38"/>
        <v>2.3885328113081252</v>
      </c>
    </row>
    <row r="175" spans="1:12" x14ac:dyDescent="0.2">
      <c r="A175">
        <f t="shared" si="31"/>
        <v>168</v>
      </c>
      <c r="B175" s="3">
        <f t="shared" ca="1" si="35"/>
        <v>0.47178149031618899</v>
      </c>
      <c r="C175" s="3">
        <f t="shared" ca="1" si="37"/>
        <v>1.3138305831399724</v>
      </c>
      <c r="D175">
        <f t="shared" ca="1" si="32"/>
        <v>0.20901537368819456</v>
      </c>
      <c r="F175">
        <f t="shared" ca="1" si="29"/>
        <v>1.342808854626254E-2</v>
      </c>
      <c r="G175" s="4">
        <v>0.33335719098284589</v>
      </c>
      <c r="H175" s="4">
        <v>1.1744226484305762</v>
      </c>
      <c r="I175">
        <f t="shared" ca="1" si="33"/>
        <v>196</v>
      </c>
      <c r="J175">
        <f t="shared" si="34"/>
        <v>9.8472661296730601E-2</v>
      </c>
      <c r="K175">
        <f t="shared" ca="1" si="36"/>
        <v>5.6921546324765204E-2</v>
      </c>
      <c r="L175">
        <f t="shared" ca="1" si="38"/>
        <v>2.5297318866826868</v>
      </c>
    </row>
    <row r="176" spans="1:12" x14ac:dyDescent="0.2">
      <c r="A176">
        <f t="shared" si="31"/>
        <v>169</v>
      </c>
      <c r="B176" s="3">
        <f t="shared" ca="1" si="35"/>
        <v>0.40809632472989898</v>
      </c>
      <c r="C176" s="3">
        <f t="shared" ca="1" si="37"/>
        <v>1.5228459568281669</v>
      </c>
      <c r="D176">
        <f t="shared" ca="1" si="32"/>
        <v>0.10352713336426556</v>
      </c>
      <c r="F176">
        <f t="shared" ca="1" si="29"/>
        <v>0.73360874438695345</v>
      </c>
      <c r="G176" s="4">
        <v>0.2971814825752731</v>
      </c>
      <c r="H176" s="4">
        <v>1.2728953097273068</v>
      </c>
      <c r="I176">
        <f t="shared" ca="1" si="33"/>
        <v>61</v>
      </c>
      <c r="J176">
        <f t="shared" si="34"/>
        <v>4.2602420629811677E-2</v>
      </c>
      <c r="K176">
        <f t="shared" ca="1" si="36"/>
        <v>0.78377612627112292</v>
      </c>
      <c r="L176">
        <f t="shared" ca="1" si="38"/>
        <v>2.5866534330074522</v>
      </c>
    </row>
    <row r="177" spans="1:12" x14ac:dyDescent="0.2">
      <c r="A177">
        <f t="shared" si="31"/>
        <v>170</v>
      </c>
      <c r="B177" s="3">
        <f t="shared" ca="1" si="35"/>
        <v>-0.38815841943611867</v>
      </c>
      <c r="C177" s="3">
        <f t="shared" ca="1" si="37"/>
        <v>1.6263730901924325</v>
      </c>
      <c r="D177">
        <f t="shared" ca="1" si="32"/>
        <v>-0.71343303747460518</v>
      </c>
      <c r="F177">
        <f t="shared" ca="1" si="29"/>
        <v>0.69621308226366752</v>
      </c>
      <c r="G177" s="4">
        <v>-0.38833000718058047</v>
      </c>
      <c r="H177" s="4">
        <v>1.3154977303571185</v>
      </c>
      <c r="I177">
        <f t="shared" ca="1" si="33"/>
        <v>70</v>
      </c>
      <c r="J177">
        <f t="shared" si="34"/>
        <v>-0.65142955325200425</v>
      </c>
      <c r="K177">
        <f t="shared" ca="1" si="36"/>
        <v>-0.13140759406639524</v>
      </c>
      <c r="L177">
        <f t="shared" ca="1" si="38"/>
        <v>3.3704295592785751</v>
      </c>
    </row>
    <row r="178" spans="1:12" x14ac:dyDescent="0.2">
      <c r="A178">
        <f t="shared" si="31"/>
        <v>171</v>
      </c>
      <c r="B178" s="3">
        <f t="shared" ca="1" si="35"/>
        <v>-0.47261957741885635</v>
      </c>
      <c r="C178" s="3">
        <f t="shared" ca="1" si="37"/>
        <v>0.9129400527178273</v>
      </c>
      <c r="D178">
        <f t="shared" ca="1" si="32"/>
        <v>-0.65520758796242184</v>
      </c>
      <c r="F178">
        <f t="shared" ca="1" si="29"/>
        <v>0.4810264915256135</v>
      </c>
      <c r="G178" s="4">
        <v>0.93333944939890423</v>
      </c>
      <c r="H178" s="4">
        <v>0.66406817710511423</v>
      </c>
      <c r="I178">
        <f t="shared" ca="1" si="33"/>
        <v>115</v>
      </c>
      <c r="J178">
        <f t="shared" si="34"/>
        <v>0.80052581397788125</v>
      </c>
      <c r="K178">
        <f t="shared" ca="1" si="36"/>
        <v>-0.74021012910728268</v>
      </c>
      <c r="L178">
        <f t="shared" ca="1" si="38"/>
        <v>3.2390219652121797</v>
      </c>
    </row>
    <row r="179" spans="1:12" x14ac:dyDescent="0.2">
      <c r="A179">
        <f t="shared" si="31"/>
        <v>172</v>
      </c>
      <c r="B179" s="3">
        <f t="shared" ca="1" si="35"/>
        <v>-0.17374722769525658</v>
      </c>
      <c r="C179" s="3">
        <f t="shared" ca="1" si="37"/>
        <v>0.25773246475540545</v>
      </c>
      <c r="D179">
        <f t="shared" ca="1" si="32"/>
        <v>-0.22529372064633768</v>
      </c>
      <c r="F179">
        <f t="shared" ca="1" si="29"/>
        <v>0.51734155128685788</v>
      </c>
      <c r="G179" s="4">
        <v>-0.64967032488350762</v>
      </c>
      <c r="H179" s="4">
        <v>1.4645939910829955</v>
      </c>
      <c r="I179">
        <f t="shared" ca="1" si="33"/>
        <v>105</v>
      </c>
      <c r="J179">
        <f t="shared" si="34"/>
        <v>-0.94258912310010667</v>
      </c>
      <c r="K179">
        <f t="shared" ca="1" si="36"/>
        <v>0.36736840089690603</v>
      </c>
      <c r="L179">
        <f t="shared" ca="1" si="38"/>
        <v>2.4988118361048972</v>
      </c>
    </row>
    <row r="180" spans="1:12" x14ac:dyDescent="0.2">
      <c r="A180">
        <f t="shared" si="31"/>
        <v>173</v>
      </c>
      <c r="B180" s="3">
        <f t="shared" ca="1" si="35"/>
        <v>9.7619903748761838E-2</v>
      </c>
      <c r="C180" s="3">
        <f t="shared" ca="1" si="37"/>
        <v>3.2438744109067774E-2</v>
      </c>
      <c r="D180">
        <f t="shared" ca="1" si="32"/>
        <v>9.1132154926948289E-2</v>
      </c>
      <c r="F180">
        <f t="shared" ca="1" si="29"/>
        <v>0.36538790629276985</v>
      </c>
      <c r="G180" s="4">
        <v>0.24699932836934962</v>
      </c>
      <c r="H180" s="4">
        <v>0.52200486798288881</v>
      </c>
      <c r="I180">
        <f t="shared" ca="1" si="33"/>
        <v>134</v>
      </c>
      <c r="J180">
        <f t="shared" si="34"/>
        <v>0.14259835477277183</v>
      </c>
      <c r="K180">
        <f t="shared" ca="1" si="36"/>
        <v>-0.49293306006616966</v>
      </c>
      <c r="L180">
        <f t="shared" ca="1" si="38"/>
        <v>2.866180237001803</v>
      </c>
    </row>
    <row r="181" spans="1:12" x14ac:dyDescent="0.2">
      <c r="A181">
        <f t="shared" si="31"/>
        <v>174</v>
      </c>
      <c r="B181" s="3">
        <f t="shared" ca="1" si="35"/>
        <v>-1.1746665558715732</v>
      </c>
      <c r="C181" s="3">
        <f t="shared" ca="1" si="37"/>
        <v>0.12357089903601606</v>
      </c>
      <c r="D181">
        <f t="shared" ca="1" si="32"/>
        <v>-1.1993807356787765</v>
      </c>
      <c r="F181">
        <f t="shared" ca="1" si="29"/>
        <v>0.84460285683569991</v>
      </c>
      <c r="G181" s="4">
        <v>0.98393495696057331</v>
      </c>
      <c r="H181" s="4">
        <v>0.66460322275566064</v>
      </c>
      <c r="I181">
        <f t="shared" ca="1" si="33"/>
        <v>36</v>
      </c>
      <c r="J181">
        <f t="shared" si="34"/>
        <v>0.85101431240944114</v>
      </c>
      <c r="K181">
        <f t="shared" ca="1" si="36"/>
        <v>0.86611762902033207</v>
      </c>
      <c r="L181">
        <f t="shared" ca="1" si="38"/>
        <v>2.3732471769356334</v>
      </c>
    </row>
    <row r="182" spans="1:12" x14ac:dyDescent="0.2">
      <c r="A182">
        <f t="shared" si="31"/>
        <v>175</v>
      </c>
      <c r="B182" s="3">
        <f t="shared" ca="1" si="35"/>
        <v>-0.38805530865433518</v>
      </c>
      <c r="C182" s="3">
        <f t="shared" ca="1" si="37"/>
        <v>-1.0758098366427604</v>
      </c>
      <c r="D182">
        <f t="shared" ca="1" si="32"/>
        <v>-0.17289334132578316</v>
      </c>
      <c r="F182">
        <f t="shared" ca="1" si="29"/>
        <v>0.22213004287655058</v>
      </c>
      <c r="G182" s="4">
        <v>0.63170041118812914</v>
      </c>
      <c r="H182" s="4">
        <v>1.5156175351651018</v>
      </c>
      <c r="I182">
        <f t="shared" ca="1" si="33"/>
        <v>159</v>
      </c>
      <c r="J182">
        <f t="shared" si="34"/>
        <v>0.32857690415510876</v>
      </c>
      <c r="K182">
        <f t="shared" ca="1" si="36"/>
        <v>0.15711256264238616</v>
      </c>
      <c r="L182">
        <f t="shared" ca="1" si="38"/>
        <v>3.2393648059559652</v>
      </c>
    </row>
    <row r="183" spans="1:12" x14ac:dyDescent="0.2">
      <c r="A183">
        <f t="shared" si="31"/>
        <v>176</v>
      </c>
      <c r="B183" s="3">
        <f t="shared" ca="1" si="35"/>
        <v>-0.58772150326451666</v>
      </c>
      <c r="C183" s="3">
        <f t="shared" ca="1" si="37"/>
        <v>-1.2487031779685436</v>
      </c>
      <c r="D183">
        <f t="shared" ca="1" si="32"/>
        <v>-0.33798086767080782</v>
      </c>
      <c r="F183">
        <f t="shared" ca="1" si="29"/>
        <v>0.88878371115624633</v>
      </c>
      <c r="G183" s="4">
        <v>0.68260160998546171</v>
      </c>
      <c r="H183" s="4">
        <v>1.8441944393202105</v>
      </c>
      <c r="I183">
        <f t="shared" ca="1" si="33"/>
        <v>28</v>
      </c>
      <c r="J183">
        <f t="shared" si="34"/>
        <v>0.31376272212141942</v>
      </c>
      <c r="K183">
        <f t="shared" ca="1" si="36"/>
        <v>0.23528276894437128</v>
      </c>
      <c r="L183">
        <f t="shared" ca="1" si="38"/>
        <v>3.3964773685983514</v>
      </c>
    </row>
    <row r="184" spans="1:12" x14ac:dyDescent="0.2">
      <c r="A184">
        <f t="shared" si="31"/>
        <v>177</v>
      </c>
      <c r="B184" s="3">
        <f t="shared" ca="1" si="35"/>
        <v>0.45518132272201473</v>
      </c>
      <c r="C184" s="3">
        <f t="shared" ca="1" si="37"/>
        <v>-1.5866840456393514</v>
      </c>
      <c r="D184">
        <f t="shared" ca="1" si="32"/>
        <v>0.77251813184988505</v>
      </c>
      <c r="F184">
        <f t="shared" ca="1" si="29"/>
        <v>0.6483056540811214</v>
      </c>
      <c r="G184" s="4">
        <v>0.30491218271539577</v>
      </c>
      <c r="H184" s="4">
        <v>2.15795716144163</v>
      </c>
      <c r="I184">
        <f t="shared" ca="1" si="33"/>
        <v>79</v>
      </c>
      <c r="J184">
        <f t="shared" si="34"/>
        <v>-0.12667924957293009</v>
      </c>
      <c r="K184">
        <f t="shared" ca="1" si="36"/>
        <v>0.66989598756110769</v>
      </c>
      <c r="L184">
        <f t="shared" ca="1" si="38"/>
        <v>3.6317601375427229</v>
      </c>
    </row>
    <row r="185" spans="1:12" x14ac:dyDescent="0.2">
      <c r="A185">
        <f t="shared" si="31"/>
        <v>178</v>
      </c>
      <c r="B185" s="3">
        <f t="shared" ca="1" si="35"/>
        <v>-0.12884260088497151</v>
      </c>
      <c r="C185" s="3">
        <f t="shared" ca="1" si="37"/>
        <v>-0.81416591378946634</v>
      </c>
      <c r="D185">
        <f t="shared" ca="1" si="32"/>
        <v>3.399058187292181E-2</v>
      </c>
      <c r="F185">
        <f t="shared" ca="1" si="29"/>
        <v>0.67322333827245207</v>
      </c>
      <c r="G185" s="4">
        <v>1.0896596835215755</v>
      </c>
      <c r="H185" s="4">
        <v>2.0312779118686999</v>
      </c>
      <c r="I185">
        <f t="shared" ca="1" si="33"/>
        <v>75</v>
      </c>
      <c r="J185">
        <f t="shared" si="34"/>
        <v>0.68340410114783534</v>
      </c>
      <c r="K185">
        <f t="shared" ca="1" si="36"/>
        <v>0.27023955444827008</v>
      </c>
      <c r="L185">
        <f t="shared" ca="1" si="38"/>
        <v>4.3016561251038308</v>
      </c>
    </row>
    <row r="186" spans="1:12" x14ac:dyDescent="0.2">
      <c r="A186">
        <f t="shared" si="31"/>
        <v>179</v>
      </c>
      <c r="B186" s="3">
        <f t="shared" ca="1" si="35"/>
        <v>1.262092571391789</v>
      </c>
      <c r="C186" s="3">
        <f t="shared" ca="1" si="37"/>
        <v>-0.78017533191654453</v>
      </c>
      <c r="D186">
        <f t="shared" ca="1" si="32"/>
        <v>1.418127637775098</v>
      </c>
      <c r="F186">
        <f t="shared" ca="1" si="29"/>
        <v>0.21483551782357457</v>
      </c>
      <c r="G186" s="4">
        <v>-0.36520068769121988</v>
      </c>
      <c r="H186" s="4">
        <v>2.7146820130165352</v>
      </c>
      <c r="I186">
        <f t="shared" ca="1" si="33"/>
        <v>163</v>
      </c>
      <c r="J186">
        <f t="shared" si="34"/>
        <v>-0.90813709029452694</v>
      </c>
      <c r="K186">
        <f t="shared" ca="1" si="36"/>
        <v>-0.2726315609280523</v>
      </c>
      <c r="L186">
        <f t="shared" ca="1" si="38"/>
        <v>4.5718956795521013</v>
      </c>
    </row>
    <row r="187" spans="1:12" x14ac:dyDescent="0.2">
      <c r="A187">
        <f t="shared" si="31"/>
        <v>180</v>
      </c>
      <c r="B187" s="3">
        <f t="shared" ca="1" si="35"/>
        <v>0.30318733905635281</v>
      </c>
      <c r="C187" s="3">
        <f t="shared" ca="1" si="37"/>
        <v>0.63795230585855345</v>
      </c>
      <c r="D187">
        <f t="shared" ca="1" si="32"/>
        <v>0.17559687788464218</v>
      </c>
      <c r="F187">
        <f t="shared" ca="1" si="29"/>
        <v>0.28315652164314975</v>
      </c>
      <c r="G187" s="4">
        <v>-1.0572869727350878</v>
      </c>
      <c r="H187" s="4">
        <v>1.8065449227220083</v>
      </c>
      <c r="I187">
        <f t="shared" ca="1" si="33"/>
        <v>146</v>
      </c>
      <c r="J187">
        <f t="shared" si="34"/>
        <v>-1.4185959572794895</v>
      </c>
      <c r="K187">
        <f t="shared" ca="1" si="36"/>
        <v>-1.1436357462485072</v>
      </c>
      <c r="L187">
        <f t="shared" ca="1" si="38"/>
        <v>4.2992641186240492</v>
      </c>
    </row>
    <row r="188" spans="1:12" x14ac:dyDescent="0.2">
      <c r="A188">
        <f t="shared" si="31"/>
        <v>181</v>
      </c>
      <c r="B188" s="3">
        <f t="shared" ca="1" si="35"/>
        <v>0.12050252632146682</v>
      </c>
      <c r="C188" s="3">
        <f t="shared" ca="1" si="37"/>
        <v>0.81354918374319563</v>
      </c>
      <c r="D188">
        <f t="shared" ca="1" si="32"/>
        <v>-4.2207310427172295E-2</v>
      </c>
      <c r="F188">
        <f t="shared" ca="1" si="29"/>
        <v>0.78659809408949088</v>
      </c>
      <c r="G188" s="4">
        <v>0.53094333386182502</v>
      </c>
      <c r="H188" s="4">
        <v>0.38794896544251878</v>
      </c>
      <c r="I188">
        <f t="shared" ca="1" si="33"/>
        <v>47</v>
      </c>
      <c r="J188">
        <f t="shared" si="34"/>
        <v>0.45335354077332124</v>
      </c>
      <c r="K188">
        <f t="shared" ca="1" si="36"/>
        <v>-0.27983906814866244</v>
      </c>
      <c r="L188">
        <f t="shared" ca="1" si="38"/>
        <v>3.1556283723755421</v>
      </c>
    </row>
    <row r="189" spans="1:12" x14ac:dyDescent="0.2">
      <c r="A189">
        <f t="shared" si="31"/>
        <v>182</v>
      </c>
      <c r="B189" s="3">
        <f t="shared" ca="1" si="35"/>
        <v>-0.15290847200502261</v>
      </c>
      <c r="C189" s="3">
        <f t="shared" ca="1" si="37"/>
        <v>0.77134187331602333</v>
      </c>
      <c r="D189">
        <f t="shared" ca="1" si="32"/>
        <v>-0.30717684666822731</v>
      </c>
      <c r="F189">
        <f t="shared" ca="1" si="29"/>
        <v>0.31953395311444133</v>
      </c>
      <c r="G189" s="4">
        <v>-0.78512003771516525</v>
      </c>
      <c r="H189" s="4">
        <v>0.84130250621584002</v>
      </c>
      <c r="I189">
        <f t="shared" ca="1" si="33"/>
        <v>142</v>
      </c>
      <c r="J189">
        <f t="shared" si="34"/>
        <v>-0.9533805389583333</v>
      </c>
      <c r="K189">
        <f t="shared" ca="1" si="36"/>
        <v>-0.23966362935509777</v>
      </c>
      <c r="L189">
        <f t="shared" ca="1" si="38"/>
        <v>2.8757893042268794</v>
      </c>
    </row>
    <row r="190" spans="1:12" x14ac:dyDescent="0.2">
      <c r="A190">
        <f t="shared" si="31"/>
        <v>183</v>
      </c>
      <c r="B190" s="3">
        <f t="shared" ca="1" si="35"/>
        <v>-0.15399384887764778</v>
      </c>
      <c r="C190" s="3">
        <f t="shared" ca="1" si="37"/>
        <v>0.46416502664779602</v>
      </c>
      <c r="D190">
        <f t="shared" ca="1" si="32"/>
        <v>-0.24682685420720699</v>
      </c>
      <c r="F190">
        <f t="shared" ca="1" si="29"/>
        <v>0.51585304387640052</v>
      </c>
      <c r="G190" s="4">
        <v>0.30292568944364323</v>
      </c>
      <c r="H190" s="4">
        <v>-0.11207803274249328</v>
      </c>
      <c r="I190">
        <f t="shared" ca="1" si="33"/>
        <v>106</v>
      </c>
      <c r="J190">
        <f t="shared" si="34"/>
        <v>0.3253412959921419</v>
      </c>
      <c r="K190">
        <f t="shared" ca="1" si="36"/>
        <v>4.3013813030625681E-3</v>
      </c>
      <c r="L190">
        <f t="shared" ca="1" si="38"/>
        <v>2.6361256748717814</v>
      </c>
    </row>
    <row r="191" spans="1:12" x14ac:dyDescent="0.2">
      <c r="A191">
        <f t="shared" si="31"/>
        <v>184</v>
      </c>
      <c r="B191" s="3">
        <f t="shared" ca="1" si="35"/>
        <v>0.99000219041230375</v>
      </c>
      <c r="C191" s="3">
        <f t="shared" ca="1" si="37"/>
        <v>0.21733817244058903</v>
      </c>
      <c r="D191">
        <f t="shared" ca="1" si="32"/>
        <v>0.94653455592418589</v>
      </c>
      <c r="F191">
        <f t="shared" ca="1" si="29"/>
        <v>0.54894711917175787</v>
      </c>
      <c r="G191" s="4">
        <v>-1.7377720035530841E-2</v>
      </c>
      <c r="H191" s="4">
        <v>0.21326326324964862</v>
      </c>
      <c r="I191">
        <f t="shared" ca="1" si="33"/>
        <v>97</v>
      </c>
      <c r="J191">
        <f t="shared" si="34"/>
        <v>-6.0030372685460576E-2</v>
      </c>
      <c r="K191">
        <f t="shared" ca="1" si="36"/>
        <v>-0.50772497563708185</v>
      </c>
      <c r="L191">
        <f t="shared" ca="1" si="38"/>
        <v>2.6404270561748442</v>
      </c>
    </row>
    <row r="192" spans="1:12" x14ac:dyDescent="0.2">
      <c r="A192">
        <f t="shared" si="31"/>
        <v>185</v>
      </c>
      <c r="B192" s="3">
        <f t="shared" ca="1" si="35"/>
        <v>-8.4671254796308881E-2</v>
      </c>
      <c r="C192" s="3">
        <f t="shared" ca="1" si="37"/>
        <v>1.163872728364775</v>
      </c>
      <c r="D192">
        <f t="shared" ca="1" si="32"/>
        <v>-0.31744580046926385</v>
      </c>
      <c r="F192">
        <f t="shared" ca="1" si="29"/>
        <v>0.58505205608293587</v>
      </c>
      <c r="G192" s="4">
        <v>-0.31786324404837812</v>
      </c>
      <c r="H192" s="4">
        <v>0.15323289056418804</v>
      </c>
      <c r="I192">
        <f t="shared" ca="1" si="33"/>
        <v>91</v>
      </c>
      <c r="J192">
        <f t="shared" si="34"/>
        <v>-0.34850982216121573</v>
      </c>
      <c r="K192">
        <f t="shared" ca="1" si="36"/>
        <v>0.29282517464961982</v>
      </c>
      <c r="L192">
        <f t="shared" ca="1" si="38"/>
        <v>2.1327020805377623</v>
      </c>
    </row>
    <row r="193" spans="1:12" x14ac:dyDescent="0.2">
      <c r="A193">
        <f t="shared" si="31"/>
        <v>186</v>
      </c>
      <c r="B193" s="3">
        <f t="shared" ca="1" si="35"/>
        <v>-0.80105531544404984</v>
      </c>
      <c r="C193" s="3">
        <f t="shared" ca="1" si="37"/>
        <v>0.84642692789551111</v>
      </c>
      <c r="D193">
        <f t="shared" ca="1" si="32"/>
        <v>-0.97034070102315206</v>
      </c>
      <c r="F193">
        <f t="shared" ca="1" si="29"/>
        <v>0.49654463564837792</v>
      </c>
      <c r="G193" s="4">
        <v>0.76330091747648088</v>
      </c>
      <c r="H193" s="4">
        <v>-0.19527693159702769</v>
      </c>
      <c r="I193">
        <f t="shared" ca="1" si="33"/>
        <v>109</v>
      </c>
      <c r="J193">
        <f t="shared" si="34"/>
        <v>0.80235630379588652</v>
      </c>
      <c r="K193">
        <f t="shared" ca="1" si="36"/>
        <v>-0.23147061004794711</v>
      </c>
      <c r="L193">
        <f t="shared" ca="1" si="38"/>
        <v>2.4255272551873821</v>
      </c>
    </row>
    <row r="194" spans="1:12" x14ac:dyDescent="0.2">
      <c r="A194">
        <f t="shared" si="31"/>
        <v>187</v>
      </c>
      <c r="B194" s="3">
        <f t="shared" ca="1" si="35"/>
        <v>-0.55877004877721292</v>
      </c>
      <c r="C194" s="3">
        <f t="shared" ca="1" si="37"/>
        <v>-0.12391377312764096</v>
      </c>
      <c r="D194">
        <f t="shared" ca="1" si="32"/>
        <v>-0.53398729415168478</v>
      </c>
      <c r="F194">
        <f t="shared" ca="1" si="29"/>
        <v>0.55739794641333318</v>
      </c>
      <c r="G194" s="4">
        <v>-0.20917836965074049</v>
      </c>
      <c r="H194" s="4">
        <v>0.60707937219885877</v>
      </c>
      <c r="I194">
        <f t="shared" ca="1" si="33"/>
        <v>96</v>
      </c>
      <c r="J194">
        <f t="shared" si="34"/>
        <v>-0.33059424409051225</v>
      </c>
      <c r="K194">
        <f t="shared" ca="1" si="36"/>
        <v>0.2694742399027702</v>
      </c>
      <c r="L194">
        <f t="shared" ca="1" si="38"/>
        <v>2.194056645139435</v>
      </c>
    </row>
    <row r="195" spans="1:12" x14ac:dyDescent="0.2">
      <c r="A195">
        <f t="shared" si="31"/>
        <v>188</v>
      </c>
      <c r="B195" s="3">
        <f t="shared" ca="1" si="35"/>
        <v>-5.7079655915642069E-2</v>
      </c>
      <c r="C195" s="3">
        <f t="shared" ca="1" si="37"/>
        <v>-0.65790106727932574</v>
      </c>
      <c r="D195">
        <f t="shared" ca="1" si="32"/>
        <v>7.4500557540223111E-2</v>
      </c>
      <c r="F195">
        <f t="shared" ca="1" si="29"/>
        <v>0.68098809403870331</v>
      </c>
      <c r="G195" s="4">
        <v>0.19732702049357254</v>
      </c>
      <c r="H195" s="4">
        <v>0.27648512810834652</v>
      </c>
      <c r="I195">
        <f t="shared" ca="1" si="33"/>
        <v>71</v>
      </c>
      <c r="J195">
        <f t="shared" si="34"/>
        <v>0.14202999487190321</v>
      </c>
      <c r="K195">
        <f t="shared" ca="1" si="36"/>
        <v>-0.22304878768061914</v>
      </c>
      <c r="L195">
        <f t="shared" ca="1" si="38"/>
        <v>2.4635308850422053</v>
      </c>
    </row>
    <row r="196" spans="1:12" x14ac:dyDescent="0.2">
      <c r="A196">
        <f t="shared" si="31"/>
        <v>189</v>
      </c>
      <c r="B196" s="3">
        <f t="shared" ca="1" si="35"/>
        <v>-5.3510162069427325E-2</v>
      </c>
      <c r="C196" s="3">
        <f t="shared" ca="1" si="37"/>
        <v>-0.58340050973910262</v>
      </c>
      <c r="D196">
        <f t="shared" ca="1" si="32"/>
        <v>6.3169939878393144E-2</v>
      </c>
      <c r="F196">
        <f t="shared" ca="1" si="29"/>
        <v>0.88154874804080696</v>
      </c>
      <c r="G196" s="4">
        <v>0.49741347560891713</v>
      </c>
      <c r="H196" s="4">
        <v>0.41851512298024973</v>
      </c>
      <c r="I196">
        <f t="shared" ca="1" si="33"/>
        <v>29</v>
      </c>
      <c r="J196">
        <f t="shared" si="34"/>
        <v>0.41371045101286719</v>
      </c>
      <c r="K196">
        <f t="shared" ca="1" si="36"/>
        <v>0.40153996427214933</v>
      </c>
      <c r="L196">
        <f t="shared" ca="1" si="38"/>
        <v>2.240482097361586</v>
      </c>
    </row>
    <row r="197" spans="1:12" x14ac:dyDescent="0.2">
      <c r="A197">
        <f t="shared" si="31"/>
        <v>190</v>
      </c>
      <c r="B197" s="3">
        <f t="shared" ca="1" si="35"/>
        <v>-0.30528072510220933</v>
      </c>
      <c r="C197" s="3">
        <f t="shared" ca="1" si="37"/>
        <v>-0.52023056986070948</v>
      </c>
      <c r="D197">
        <f t="shared" ca="1" si="32"/>
        <v>-0.20123461113006735</v>
      </c>
      <c r="F197">
        <f t="shared" ca="1" si="29"/>
        <v>0.63840131264288968</v>
      </c>
      <c r="G197" s="4">
        <v>0.2401214325026923</v>
      </c>
      <c r="H197" s="4">
        <v>0.83222557399311692</v>
      </c>
      <c r="I197">
        <f t="shared" ca="1" si="33"/>
        <v>82</v>
      </c>
      <c r="J197">
        <f t="shared" si="34"/>
        <v>7.3676317704068905E-2</v>
      </c>
      <c r="K197">
        <f t="shared" ca="1" si="36"/>
        <v>-0.82711052563912912</v>
      </c>
      <c r="L197">
        <f t="shared" ca="1" si="38"/>
        <v>2.6420220616337353</v>
      </c>
    </row>
    <row r="198" spans="1:12" x14ac:dyDescent="0.2">
      <c r="A198">
        <f t="shared" si="31"/>
        <v>191</v>
      </c>
      <c r="B198" s="3">
        <f t="shared" ca="1" si="35"/>
        <v>0.39253080204575763</v>
      </c>
      <c r="C198" s="3">
        <f t="shared" ca="1" si="37"/>
        <v>-0.72146518099077683</v>
      </c>
      <c r="D198">
        <f t="shared" ca="1" si="32"/>
        <v>0.536823838243913</v>
      </c>
      <c r="F198">
        <f t="shared" ca="1" si="29"/>
        <v>0.99065975576583154</v>
      </c>
      <c r="G198" s="4">
        <v>0.22857591066535252</v>
      </c>
      <c r="H198" s="4">
        <v>0.90590189169718582</v>
      </c>
      <c r="I198">
        <f t="shared" ca="1" si="33"/>
        <v>2</v>
      </c>
      <c r="J198">
        <f t="shared" si="34"/>
        <v>4.7395532325915313E-2</v>
      </c>
      <c r="K198">
        <f t="shared" ca="1" si="36"/>
        <v>-0.1970851115240122</v>
      </c>
      <c r="L198">
        <f t="shared" ca="1" si="38"/>
        <v>1.8149115359946062</v>
      </c>
    </row>
    <row r="199" spans="1:12" x14ac:dyDescent="0.2">
      <c r="A199">
        <f t="shared" si="31"/>
        <v>192</v>
      </c>
      <c r="B199" s="3">
        <f t="shared" ref="B199:B206" ca="1" si="39">(NORMINV(RAND(),C$3,C$4))</f>
        <v>0.65817978781442821</v>
      </c>
      <c r="C199" s="3">
        <f t="shared" ca="1" si="37"/>
        <v>-0.18464134274686383</v>
      </c>
      <c r="D199">
        <f t="shared" ca="1" si="32"/>
        <v>0.69510805636380102</v>
      </c>
      <c r="F199">
        <f t="shared" ca="1" si="29"/>
        <v>0.20045642925769303</v>
      </c>
      <c r="G199" s="4">
        <v>0.33185856017918169</v>
      </c>
      <c r="H199" s="4">
        <v>0.95329742402310114</v>
      </c>
      <c r="I199">
        <f t="shared" ca="1" si="33"/>
        <v>167</v>
      </c>
      <c r="J199">
        <f t="shared" si="34"/>
        <v>0.14119907537456156</v>
      </c>
      <c r="K199">
        <f t="shared" ref="K199:K206" ca="1" si="40">VLOOKUP(A199,I$7:J$206,2,FALSE)</f>
        <v>-0.32365662872049716</v>
      </c>
      <c r="L199">
        <f t="shared" ca="1" si="38"/>
        <v>1.617826424470594</v>
      </c>
    </row>
    <row r="200" spans="1:12" x14ac:dyDescent="0.2">
      <c r="A200">
        <f t="shared" si="31"/>
        <v>193</v>
      </c>
      <c r="B200" s="3">
        <f t="shared" ca="1" si="39"/>
        <v>-0.5714346450127008</v>
      </c>
      <c r="C200" s="3">
        <f t="shared" ref="C200:C207" ca="1" si="41">C199+(B199-C$5*C199)</f>
        <v>0.51046671361693718</v>
      </c>
      <c r="D200">
        <f t="shared" ca="1" si="32"/>
        <v>-0.67352798773608824</v>
      </c>
      <c r="F200">
        <f t="shared" ref="F200:F206" ca="1" si="42">RAND()</f>
        <v>0.72146565231343318</v>
      </c>
      <c r="G200" s="4">
        <v>0.15069951617409513</v>
      </c>
      <c r="H200" s="4">
        <v>1.0944964993976627</v>
      </c>
      <c r="I200">
        <f t="shared" ca="1" si="33"/>
        <v>65</v>
      </c>
      <c r="J200">
        <f t="shared" si="34"/>
        <v>-6.8199783705437333E-2</v>
      </c>
      <c r="K200">
        <f t="shared" ca="1" si="40"/>
        <v>-3.8764059259001615E-2</v>
      </c>
      <c r="L200">
        <f t="shared" ref="L200:L206" ca="1" si="43">L199+K199</f>
        <v>1.2941697957500968</v>
      </c>
    </row>
    <row r="201" spans="1:12" x14ac:dyDescent="0.2">
      <c r="A201">
        <f t="shared" ref="A201:A206" si="44">A200+1</f>
        <v>194</v>
      </c>
      <c r="B201" s="3">
        <f t="shared" ca="1" si="39"/>
        <v>-0.22309836603632699</v>
      </c>
      <c r="C201" s="3">
        <f t="shared" ca="1" si="41"/>
        <v>-0.16306127411915106</v>
      </c>
      <c r="D201">
        <f t="shared" ref="D201:D206" ca="1" si="45">C202-C201</f>
        <v>-0.19048611121249681</v>
      </c>
      <c r="F201">
        <f t="shared" ca="1" si="42"/>
        <v>0.75198852145651407</v>
      </c>
      <c r="G201" s="4">
        <v>-0.13701062224698457</v>
      </c>
      <c r="H201" s="4">
        <v>1.0262967156922254</v>
      </c>
      <c r="I201">
        <f t="shared" ref="I201:I206" ca="1" si="46">COUNTIF(F$7:F$206,"&gt;"&amp;F201)</f>
        <v>55</v>
      </c>
      <c r="J201">
        <f t="shared" ref="J201:J206" si="47">H202-H201</f>
        <v>-0.34226996538542964</v>
      </c>
      <c r="K201">
        <f t="shared" ca="1" si="40"/>
        <v>-0.28985863010777146</v>
      </c>
      <c r="L201">
        <f t="shared" ca="1" si="43"/>
        <v>1.2554057364910953</v>
      </c>
    </row>
    <row r="202" spans="1:12" x14ac:dyDescent="0.2">
      <c r="A202">
        <f t="shared" si="44"/>
        <v>195</v>
      </c>
      <c r="B202" s="3">
        <f t="shared" ca="1" si="39"/>
        <v>1.3357852896012958</v>
      </c>
      <c r="C202" s="3">
        <f t="shared" ca="1" si="41"/>
        <v>-0.35354738533164787</v>
      </c>
      <c r="D202">
        <f t="shared" ca="1" si="45"/>
        <v>1.4064947666676253</v>
      </c>
      <c r="F202">
        <f t="shared" ca="1" si="42"/>
        <v>0.20000305727589474</v>
      </c>
      <c r="G202" s="4">
        <v>0.19372689638612436</v>
      </c>
      <c r="H202" s="4">
        <v>0.68402675030679572</v>
      </c>
      <c r="I202">
        <f t="shared" ca="1" si="46"/>
        <v>168</v>
      </c>
      <c r="J202">
        <f t="shared" si="47"/>
        <v>5.6921546324765204E-2</v>
      </c>
      <c r="K202">
        <f t="shared" ca="1" si="40"/>
        <v>0.2636597010119146</v>
      </c>
      <c r="L202">
        <f t="shared" ca="1" si="43"/>
        <v>0.96554710638332386</v>
      </c>
    </row>
    <row r="203" spans="1:12" x14ac:dyDescent="0.2">
      <c r="A203">
        <f t="shared" si="44"/>
        <v>196</v>
      </c>
      <c r="B203" s="3">
        <f t="shared" ca="1" si="39"/>
        <v>2.9831311669362426E-3</v>
      </c>
      <c r="C203" s="3">
        <f t="shared" ca="1" si="41"/>
        <v>1.0529473813359775</v>
      </c>
      <c r="D203">
        <f t="shared" ca="1" si="45"/>
        <v>-0.20760634510025922</v>
      </c>
      <c r="F203">
        <f t="shared" ca="1" si="42"/>
        <v>0.37918408149227334</v>
      </c>
      <c r="G203" s="4">
        <v>-7.2990811603980132E-3</v>
      </c>
      <c r="H203" s="4">
        <v>0.74094829663156092</v>
      </c>
      <c r="I203">
        <f t="shared" ca="1" si="46"/>
        <v>132</v>
      </c>
      <c r="J203">
        <f t="shared" si="47"/>
        <v>-0.15548874048671024</v>
      </c>
      <c r="K203">
        <f t="shared" ca="1" si="40"/>
        <v>9.8472661296730601E-2</v>
      </c>
      <c r="L203">
        <f t="shared" ca="1" si="43"/>
        <v>1.2292068073952385</v>
      </c>
    </row>
    <row r="204" spans="1:12" x14ac:dyDescent="0.2">
      <c r="A204">
        <f t="shared" si="44"/>
        <v>197</v>
      </c>
      <c r="B204" s="3">
        <f t="shared" ca="1" si="39"/>
        <v>-8.9887529760191154E-3</v>
      </c>
      <c r="C204" s="3">
        <f t="shared" ca="1" si="41"/>
        <v>0.84534103623571832</v>
      </c>
      <c r="D204">
        <f t="shared" ca="1" si="45"/>
        <v>-0.17805696022316275</v>
      </c>
      <c r="F204">
        <f t="shared" ca="1" si="42"/>
        <v>0.96946737051429899</v>
      </c>
      <c r="G204" s="4">
        <v>0.5514929955987603</v>
      </c>
      <c r="H204" s="4">
        <v>0.58545955614485068</v>
      </c>
      <c r="I204">
        <f t="shared" ca="1" si="46"/>
        <v>8</v>
      </c>
      <c r="J204">
        <f t="shared" si="47"/>
        <v>0.43440108436979019</v>
      </c>
      <c r="K204">
        <f t="shared" ca="1" si="40"/>
        <v>2.553427340270864E-3</v>
      </c>
      <c r="L204">
        <f t="shared" ca="1" si="43"/>
        <v>1.3276794686919691</v>
      </c>
    </row>
    <row r="205" spans="1:12" x14ac:dyDescent="0.2">
      <c r="A205">
        <f t="shared" si="44"/>
        <v>198</v>
      </c>
      <c r="B205" s="3">
        <f t="shared" ca="1" si="39"/>
        <v>0.49027437628298315</v>
      </c>
      <c r="C205" s="3">
        <f t="shared" ca="1" si="41"/>
        <v>0.66728407601255557</v>
      </c>
      <c r="D205">
        <f t="shared" ca="1" si="45"/>
        <v>0.35681756108047202</v>
      </c>
      <c r="F205">
        <f t="shared" ca="1" si="42"/>
        <v>0.79903073049214024</v>
      </c>
      <c r="G205" s="4">
        <v>0.31404401106750179</v>
      </c>
      <c r="H205" s="4">
        <v>1.0198606405146409</v>
      </c>
      <c r="I205">
        <f t="shared" ca="1" si="46"/>
        <v>45</v>
      </c>
      <c r="J205">
        <f t="shared" si="47"/>
        <v>0.11007188296457349</v>
      </c>
      <c r="K205">
        <f t="shared" ca="1" si="40"/>
        <v>-0.31564173243214411</v>
      </c>
      <c r="L205">
        <f t="shared" ca="1" si="43"/>
        <v>1.33023289603224</v>
      </c>
    </row>
    <row r="206" spans="1:12" x14ac:dyDescent="0.2">
      <c r="A206">
        <f t="shared" si="44"/>
        <v>199</v>
      </c>
      <c r="B206" s="3">
        <f t="shared" ca="1" si="39"/>
        <v>0.67225325465479679</v>
      </c>
      <c r="C206" s="3">
        <f t="shared" ca="1" si="41"/>
        <v>1.0241016370930276</v>
      </c>
      <c r="D206">
        <f t="shared" ca="1" si="45"/>
        <v>0.46743292723619123</v>
      </c>
      <c r="F206">
        <f t="shared" ca="1" si="42"/>
        <v>0.25995407711305363</v>
      </c>
      <c r="G206" s="4">
        <v>0.19003524190106832</v>
      </c>
      <c r="H206" s="4">
        <v>1.1299325234792144</v>
      </c>
      <c r="I206">
        <f t="shared" ca="1" si="46"/>
        <v>152</v>
      </c>
      <c r="J206">
        <f t="shared" si="47"/>
        <v>-3.5951262794774674E-2</v>
      </c>
      <c r="K206">
        <f t="shared" ca="1" si="40"/>
        <v>7.9390097084343747E-2</v>
      </c>
      <c r="L206">
        <f t="shared" ca="1" si="43"/>
        <v>1.0145911636000959</v>
      </c>
    </row>
    <row r="207" spans="1:12" x14ac:dyDescent="0.2">
      <c r="A207">
        <f>A206+1</f>
        <v>200</v>
      </c>
      <c r="B207" s="3"/>
      <c r="C207" s="3">
        <f t="shared" ca="1" si="41"/>
        <v>1.4915345643292188</v>
      </c>
      <c r="F207">
        <f ca="1">RAND()</f>
        <v>0.87810028875491075</v>
      </c>
      <c r="G207" s="4"/>
      <c r="H207" s="4">
        <v>1.0939812606844397</v>
      </c>
    </row>
  </sheetData>
  <phoneticPr fontId="2"/>
  <conditionalFormatting sqref="F5">
    <cfRule type="cellIs" dxfId="8" priority="12" operator="lessThan">
      <formula>$F$4</formula>
    </cfRule>
    <cfRule type="cellIs" dxfId="7" priority="4" operator="lessThan">
      <formula>$F$4</formula>
    </cfRule>
  </conditionalFormatting>
  <conditionalFormatting sqref="I2">
    <cfRule type="cellIs" dxfId="6" priority="8" operator="greaterThan">
      <formula>$H$2</formula>
    </cfRule>
  </conditionalFormatting>
  <conditionalFormatting sqref="F4">
    <cfRule type="cellIs" dxfId="5" priority="7" operator="lessThan">
      <formula>$F$5</formula>
    </cfRule>
    <cfRule type="cellIs" dxfId="4" priority="6" operator="lessThan">
      <formula>$F$5</formula>
    </cfRule>
    <cfRule type="cellIs" dxfId="3" priority="5" operator="greaterThan">
      <formula>$F$5</formula>
    </cfRule>
  </conditionalFormatting>
  <conditionalFormatting sqref="F3">
    <cfRule type="cellIs" dxfId="0" priority="1" operator="greaterThan">
      <formula>$F$5</formula>
    </cfRule>
    <cfRule type="cellIs" dxfId="1" priority="2" operator="lessThan">
      <formula>$F$5</formula>
    </cfRule>
    <cfRule type="cellIs" dxfId="2" priority="3" operator="lessThan">
      <formula>$F$5</formula>
    </cfRule>
  </conditionalFormatting>
  <hyperlinks>
    <hyperlink ref="A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密度依存性検出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 Matsuda</dc:creator>
  <cp:lastModifiedBy>hymatuda</cp:lastModifiedBy>
  <dcterms:created xsi:type="dcterms:W3CDTF">2016-06-22T00:17:24Z</dcterms:created>
  <dcterms:modified xsi:type="dcterms:W3CDTF">2018-12-23T10:15:29Z</dcterms:modified>
</cp:coreProperties>
</file>