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68" windowHeight="122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5" i="1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B7"/>
  <c r="A7"/>
  <c r="A6"/>
  <c r="B6"/>
  <c r="G5"/>
  <c r="H5" s="1"/>
  <c r="D5"/>
  <c r="B5"/>
  <c r="F6" l="1"/>
  <c r="G6" s="1"/>
  <c r="H6" s="1"/>
  <c r="F7" s="1"/>
  <c r="E5"/>
  <c r="C6" s="1"/>
  <c r="D6" l="1"/>
  <c r="E6" s="1"/>
  <c r="C7" s="1"/>
  <c r="G7"/>
  <c r="H7" s="1"/>
  <c r="F8" s="1"/>
  <c r="G8" l="1"/>
  <c r="H8" s="1"/>
  <c r="F9" s="1"/>
  <c r="D7"/>
  <c r="E7" s="1"/>
  <c r="C8" s="1"/>
  <c r="G9" l="1"/>
  <c r="H9" s="1"/>
  <c r="F10" s="1"/>
  <c r="D8"/>
  <c r="E8" s="1"/>
  <c r="C9" s="1"/>
  <c r="G10" l="1"/>
  <c r="H10" s="1"/>
  <c r="F11" s="1"/>
  <c r="D9"/>
  <c r="E9" s="1"/>
  <c r="C10" s="1"/>
  <c r="D10" l="1"/>
  <c r="E10" s="1"/>
  <c r="C11" s="1"/>
  <c r="G11"/>
  <c r="H11" s="1"/>
  <c r="F12" s="1"/>
  <c r="G12" l="1"/>
  <c r="H12" s="1"/>
  <c r="F13" s="1"/>
  <c r="D11"/>
  <c r="E11" s="1"/>
  <c r="C12" s="1"/>
  <c r="G13" l="1"/>
  <c r="H13" s="1"/>
  <c r="F14" s="1"/>
  <c r="D12"/>
  <c r="E12" s="1"/>
  <c r="C13" s="1"/>
  <c r="G14" l="1"/>
  <c r="H14" s="1"/>
  <c r="F15" s="1"/>
  <c r="D13"/>
  <c r="E13" s="1"/>
  <c r="C14" s="1"/>
  <c r="G15" l="1"/>
  <c r="H15" s="1"/>
  <c r="F16" s="1"/>
  <c r="D14"/>
  <c r="E14" s="1"/>
  <c r="C15" s="1"/>
  <c r="G16" l="1"/>
  <c r="H16" s="1"/>
  <c r="F17" s="1"/>
  <c r="D15"/>
  <c r="E15" s="1"/>
  <c r="C16" s="1"/>
  <c r="G17" l="1"/>
  <c r="H17" s="1"/>
  <c r="F18" s="1"/>
  <c r="D16"/>
  <c r="E16" s="1"/>
  <c r="C17" s="1"/>
  <c r="G18" l="1"/>
  <c r="H18" s="1"/>
  <c r="F19" s="1"/>
  <c r="D17"/>
  <c r="E17" s="1"/>
  <c r="C18" s="1"/>
  <c r="G19" l="1"/>
  <c r="H19" s="1"/>
  <c r="F20" s="1"/>
  <c r="D18"/>
  <c r="E18" s="1"/>
  <c r="C19" s="1"/>
  <c r="G20" l="1"/>
  <c r="H20" s="1"/>
  <c r="F21" s="1"/>
  <c r="D19"/>
  <c r="E19" s="1"/>
  <c r="C20" s="1"/>
  <c r="G21" l="1"/>
  <c r="H21" s="1"/>
  <c r="F22" s="1"/>
  <c r="D20"/>
  <c r="E20" s="1"/>
  <c r="C21" s="1"/>
  <c r="G22" l="1"/>
  <c r="H22" s="1"/>
  <c r="F23" s="1"/>
  <c r="D21"/>
  <c r="E21" s="1"/>
  <c r="C22" s="1"/>
  <c r="G23" l="1"/>
  <c r="H23" s="1"/>
  <c r="F24" s="1"/>
  <c r="D22"/>
  <c r="E22" s="1"/>
  <c r="C23" s="1"/>
  <c r="G24" l="1"/>
  <c r="H24" s="1"/>
  <c r="F25" s="1"/>
  <c r="D23"/>
  <c r="E23" s="1"/>
  <c r="C24" s="1"/>
  <c r="G25" l="1"/>
  <c r="H25" s="1"/>
  <c r="F26" s="1"/>
  <c r="D24"/>
  <c r="E24" s="1"/>
  <c r="C25" s="1"/>
  <c r="G26" l="1"/>
  <c r="H26" s="1"/>
  <c r="F27" s="1"/>
  <c r="D25"/>
  <c r="E25" s="1"/>
  <c r="C26" s="1"/>
  <c r="G27" l="1"/>
  <c r="H27" s="1"/>
  <c r="F28" s="1"/>
  <c r="D26"/>
  <c r="E26" s="1"/>
  <c r="C27" s="1"/>
  <c r="G28" l="1"/>
  <c r="H28" s="1"/>
  <c r="F29" s="1"/>
  <c r="D27"/>
  <c r="E27" s="1"/>
  <c r="C28" s="1"/>
  <c r="D28" l="1"/>
  <c r="E28" s="1"/>
  <c r="C29" s="1"/>
  <c r="G29"/>
  <c r="H29" s="1"/>
  <c r="F30" s="1"/>
  <c r="D29" l="1"/>
  <c r="E29" s="1"/>
  <c r="C30" s="1"/>
  <c r="G30"/>
  <c r="H30" s="1"/>
  <c r="F31" s="1"/>
  <c r="G31" l="1"/>
  <c r="H31" s="1"/>
  <c r="F32" s="1"/>
  <c r="D30"/>
  <c r="E30" s="1"/>
  <c r="C31" s="1"/>
  <c r="G32" l="1"/>
  <c r="H32" s="1"/>
  <c r="F33" s="1"/>
  <c r="D31"/>
  <c r="E31" s="1"/>
  <c r="C32" s="1"/>
  <c r="G33" l="1"/>
  <c r="H33" s="1"/>
  <c r="F34" s="1"/>
  <c r="D32"/>
  <c r="E32" s="1"/>
  <c r="C33" s="1"/>
  <c r="G34" l="1"/>
  <c r="H34" s="1"/>
  <c r="F35" s="1"/>
  <c r="D33"/>
  <c r="E33" s="1"/>
  <c r="C34" s="1"/>
  <c r="G35" l="1"/>
  <c r="H35" s="1"/>
  <c r="F36" s="1"/>
  <c r="D34"/>
  <c r="E34" s="1"/>
  <c r="C35" s="1"/>
  <c r="G36" l="1"/>
  <c r="H36" s="1"/>
  <c r="F37" s="1"/>
  <c r="D35"/>
  <c r="E35" s="1"/>
  <c r="C36" s="1"/>
  <c r="G37" l="1"/>
  <c r="H37" s="1"/>
  <c r="F38" s="1"/>
  <c r="D36"/>
  <c r="E36" s="1"/>
  <c r="C37" s="1"/>
  <c r="G38" l="1"/>
  <c r="H38" s="1"/>
  <c r="F39" s="1"/>
  <c r="D37"/>
  <c r="E37" s="1"/>
  <c r="C38" s="1"/>
  <c r="G39" l="1"/>
  <c r="H39" s="1"/>
  <c r="F40" s="1"/>
  <c r="D38"/>
  <c r="E38" s="1"/>
  <c r="C39" s="1"/>
  <c r="G40" l="1"/>
  <c r="H40" s="1"/>
  <c r="F41" s="1"/>
  <c r="D39"/>
  <c r="E39" s="1"/>
  <c r="C40" s="1"/>
  <c r="G41" l="1"/>
  <c r="H41" s="1"/>
  <c r="F42" s="1"/>
  <c r="D40"/>
  <c r="E40" s="1"/>
  <c r="C41" s="1"/>
  <c r="G42" l="1"/>
  <c r="H42" s="1"/>
  <c r="F43" s="1"/>
  <c r="D41"/>
  <c r="E41" s="1"/>
  <c r="C42" s="1"/>
  <c r="G43" l="1"/>
  <c r="H43" s="1"/>
  <c r="F44" s="1"/>
  <c r="D42"/>
  <c r="E42" s="1"/>
  <c r="C43" s="1"/>
  <c r="G44" l="1"/>
  <c r="H44" s="1"/>
  <c r="F45" s="1"/>
  <c r="D43"/>
  <c r="E43" s="1"/>
  <c r="C44" s="1"/>
  <c r="G45" l="1"/>
  <c r="H45" s="1"/>
  <c r="F46" s="1"/>
  <c r="D44"/>
  <c r="E44" s="1"/>
  <c r="C45" s="1"/>
  <c r="G46" l="1"/>
  <c r="H46" s="1"/>
  <c r="F47" s="1"/>
  <c r="D45"/>
  <c r="E45" s="1"/>
  <c r="C46" s="1"/>
  <c r="G47" l="1"/>
  <c r="H47" s="1"/>
  <c r="F48" s="1"/>
  <c r="D46"/>
  <c r="E46" s="1"/>
  <c r="C47" s="1"/>
  <c r="G48" l="1"/>
  <c r="H48" s="1"/>
  <c r="F49" s="1"/>
  <c r="D47"/>
  <c r="E47" s="1"/>
  <c r="C48" s="1"/>
  <c r="G49" l="1"/>
  <c r="H49" s="1"/>
  <c r="F50" s="1"/>
  <c r="D48"/>
  <c r="E48" s="1"/>
  <c r="C49" s="1"/>
  <c r="D49" l="1"/>
  <c r="E49" s="1"/>
  <c r="C50" s="1"/>
  <c r="G50"/>
  <c r="H50" s="1"/>
  <c r="F51" s="1"/>
  <c r="D50" l="1"/>
  <c r="E50" s="1"/>
  <c r="C51" s="1"/>
  <c r="G51"/>
  <c r="H51" s="1"/>
  <c r="F52" s="1"/>
  <c r="G52" l="1"/>
  <c r="H52" s="1"/>
  <c r="F53" s="1"/>
  <c r="D51"/>
  <c r="E51" s="1"/>
  <c r="C52" s="1"/>
  <c r="G53" l="1"/>
  <c r="H53" s="1"/>
  <c r="F54" s="1"/>
  <c r="D52"/>
  <c r="E52" s="1"/>
  <c r="C53" s="1"/>
  <c r="G54" l="1"/>
  <c r="H54" s="1"/>
  <c r="F55" s="1"/>
  <c r="D53"/>
  <c r="E53" s="1"/>
  <c r="C54" s="1"/>
  <c r="G55" l="1"/>
  <c r="H55" s="1"/>
  <c r="F56" s="1"/>
  <c r="D54"/>
  <c r="E54" s="1"/>
  <c r="C55" s="1"/>
  <c r="G56" l="1"/>
  <c r="H56" s="1"/>
  <c r="F57" s="1"/>
  <c r="D55"/>
  <c r="E55" s="1"/>
  <c r="C56" s="1"/>
  <c r="G57" l="1"/>
  <c r="H57" s="1"/>
  <c r="F58" s="1"/>
  <c r="D56"/>
  <c r="E56" s="1"/>
  <c r="C57" s="1"/>
  <c r="G58" l="1"/>
  <c r="H58" s="1"/>
  <c r="F59" s="1"/>
  <c r="D57"/>
  <c r="E57" s="1"/>
  <c r="C58" s="1"/>
  <c r="G59" l="1"/>
  <c r="H59" s="1"/>
  <c r="F60" s="1"/>
  <c r="D58"/>
  <c r="E58" s="1"/>
  <c r="C59" s="1"/>
  <c r="G60" l="1"/>
  <c r="H60" s="1"/>
  <c r="F61" s="1"/>
  <c r="D59"/>
  <c r="E59" s="1"/>
  <c r="C60" s="1"/>
  <c r="G61" l="1"/>
  <c r="H61" s="1"/>
  <c r="F62" s="1"/>
  <c r="D60"/>
  <c r="E60" s="1"/>
  <c r="C61" s="1"/>
  <c r="G62" l="1"/>
  <c r="H62" s="1"/>
  <c r="F63" s="1"/>
  <c r="D61"/>
  <c r="E61" s="1"/>
  <c r="C62" s="1"/>
  <c r="G63" l="1"/>
  <c r="H63" s="1"/>
  <c r="F64" s="1"/>
  <c r="D62"/>
  <c r="E62" s="1"/>
  <c r="C63" s="1"/>
  <c r="G64" l="1"/>
  <c r="H64" s="1"/>
  <c r="F65" s="1"/>
  <c r="D63"/>
  <c r="E63" s="1"/>
  <c r="C64" s="1"/>
  <c r="G65" l="1"/>
  <c r="H65" s="1"/>
  <c r="F66" s="1"/>
  <c r="D64"/>
  <c r="E64" s="1"/>
  <c r="C65" s="1"/>
  <c r="G66" l="1"/>
  <c r="H66" s="1"/>
  <c r="F67" s="1"/>
  <c r="D65"/>
  <c r="E65" s="1"/>
  <c r="C66" s="1"/>
  <c r="G67" l="1"/>
  <c r="H67" s="1"/>
  <c r="F68" s="1"/>
  <c r="D66"/>
  <c r="E66" s="1"/>
  <c r="C67" s="1"/>
  <c r="G68" l="1"/>
  <c r="H68" s="1"/>
  <c r="F69" s="1"/>
  <c r="D67"/>
  <c r="E67" s="1"/>
  <c r="C68" s="1"/>
  <c r="G69" l="1"/>
  <c r="H69" s="1"/>
  <c r="F70" s="1"/>
  <c r="D68"/>
  <c r="E68" s="1"/>
  <c r="C69" s="1"/>
  <c r="G70" l="1"/>
  <c r="H70" s="1"/>
  <c r="F71" s="1"/>
  <c r="D69"/>
  <c r="E69" s="1"/>
  <c r="C70" s="1"/>
  <c r="G71" l="1"/>
  <c r="H71" s="1"/>
  <c r="F72" s="1"/>
  <c r="D70"/>
  <c r="E70" s="1"/>
  <c r="C71" s="1"/>
  <c r="G72" l="1"/>
  <c r="H72" s="1"/>
  <c r="F73" s="1"/>
  <c r="D71"/>
  <c r="E71" s="1"/>
  <c r="C72" s="1"/>
  <c r="G73" l="1"/>
  <c r="H73" s="1"/>
  <c r="F74" s="1"/>
  <c r="D72"/>
  <c r="E72" s="1"/>
  <c r="C73" s="1"/>
  <c r="G74" l="1"/>
  <c r="H74" s="1"/>
  <c r="F75" s="1"/>
  <c r="D73"/>
  <c r="E73" s="1"/>
  <c r="C74" s="1"/>
  <c r="G75" l="1"/>
  <c r="H75" s="1"/>
  <c r="F76" s="1"/>
  <c r="D74"/>
  <c r="E74" s="1"/>
  <c r="C75" s="1"/>
  <c r="G76" l="1"/>
  <c r="H76" s="1"/>
  <c r="F77" s="1"/>
  <c r="D75"/>
  <c r="E75" s="1"/>
  <c r="C76" s="1"/>
  <c r="G77" l="1"/>
  <c r="H77" s="1"/>
  <c r="F78" s="1"/>
  <c r="D76"/>
  <c r="E76" s="1"/>
  <c r="C77" s="1"/>
  <c r="G78" l="1"/>
  <c r="H78" s="1"/>
  <c r="F79" s="1"/>
  <c r="D77"/>
  <c r="E77" s="1"/>
  <c r="C78" s="1"/>
  <c r="G79" l="1"/>
  <c r="H79" s="1"/>
  <c r="F80" s="1"/>
  <c r="D78"/>
  <c r="E78" s="1"/>
  <c r="C79" s="1"/>
  <c r="G80" l="1"/>
  <c r="H80" s="1"/>
  <c r="F81" s="1"/>
  <c r="D79"/>
  <c r="E79" s="1"/>
  <c r="C80" s="1"/>
  <c r="G81" l="1"/>
  <c r="H81" s="1"/>
  <c r="F82" s="1"/>
  <c r="D80"/>
  <c r="E80" s="1"/>
  <c r="C81" s="1"/>
  <c r="G82" l="1"/>
  <c r="H82" s="1"/>
  <c r="F83" s="1"/>
  <c r="D81"/>
  <c r="E81" s="1"/>
  <c r="C82" s="1"/>
  <c r="G83" l="1"/>
  <c r="H83" s="1"/>
  <c r="F84" s="1"/>
  <c r="D82"/>
  <c r="E82" s="1"/>
  <c r="C83" s="1"/>
  <c r="G84" l="1"/>
  <c r="H84" s="1"/>
  <c r="F85" s="1"/>
  <c r="D83"/>
  <c r="E83" s="1"/>
  <c r="C84" s="1"/>
  <c r="G85" l="1"/>
  <c r="H85" s="1"/>
  <c r="F86" s="1"/>
  <c r="D84"/>
  <c r="E84" s="1"/>
  <c r="C85" s="1"/>
  <c r="G86" l="1"/>
  <c r="H86" s="1"/>
  <c r="F87" s="1"/>
  <c r="D85"/>
  <c r="E85" s="1"/>
  <c r="C86" s="1"/>
  <c r="G87" l="1"/>
  <c r="H87" s="1"/>
  <c r="F88" s="1"/>
  <c r="D86"/>
  <c r="E86" s="1"/>
  <c r="C87" s="1"/>
  <c r="G88" l="1"/>
  <c r="H88" s="1"/>
  <c r="F89" s="1"/>
  <c r="D87"/>
  <c r="E87" s="1"/>
  <c r="C88" s="1"/>
  <c r="G89" l="1"/>
  <c r="H89" s="1"/>
  <c r="F90" s="1"/>
  <c r="D88"/>
  <c r="E88" s="1"/>
  <c r="C89" s="1"/>
  <c r="G90" l="1"/>
  <c r="H90" s="1"/>
  <c r="F91" s="1"/>
  <c r="D89"/>
  <c r="E89" s="1"/>
  <c r="C90" s="1"/>
  <c r="G91" l="1"/>
  <c r="H91" s="1"/>
  <c r="F92" s="1"/>
  <c r="D90"/>
  <c r="E90" s="1"/>
  <c r="C91" s="1"/>
  <c r="G92" l="1"/>
  <c r="H92" s="1"/>
  <c r="F93" s="1"/>
  <c r="D91"/>
  <c r="E91" s="1"/>
  <c r="C92" s="1"/>
  <c r="G93" l="1"/>
  <c r="H93" s="1"/>
  <c r="F94" s="1"/>
  <c r="D92"/>
  <c r="E92" s="1"/>
  <c r="C93" s="1"/>
  <c r="G94" l="1"/>
  <c r="H94" s="1"/>
  <c r="F95" s="1"/>
  <c r="D93"/>
  <c r="E93" s="1"/>
  <c r="C94" s="1"/>
  <c r="G95" l="1"/>
  <c r="H95" s="1"/>
  <c r="F96" s="1"/>
  <c r="D94"/>
  <c r="E94" s="1"/>
  <c r="C95" s="1"/>
  <c r="G96" l="1"/>
  <c r="H96" s="1"/>
  <c r="F97" s="1"/>
  <c r="D95"/>
  <c r="E95" s="1"/>
  <c r="C96" s="1"/>
  <c r="G97" l="1"/>
  <c r="H97" s="1"/>
  <c r="F98" s="1"/>
  <c r="D96"/>
  <c r="E96" s="1"/>
  <c r="C97" s="1"/>
  <c r="G98" l="1"/>
  <c r="H98" s="1"/>
  <c r="F99" s="1"/>
  <c r="D97"/>
  <c r="E97" s="1"/>
  <c r="C98" s="1"/>
  <c r="G99" l="1"/>
  <c r="H99" s="1"/>
  <c r="F100" s="1"/>
  <c r="D98"/>
  <c r="E98" s="1"/>
  <c r="C99" s="1"/>
  <c r="G100" l="1"/>
  <c r="H100" s="1"/>
  <c r="F101" s="1"/>
  <c r="D99"/>
  <c r="E99" s="1"/>
  <c r="C100" s="1"/>
  <c r="G101" l="1"/>
  <c r="H101" s="1"/>
  <c r="F102" s="1"/>
  <c r="D100"/>
  <c r="E100" s="1"/>
  <c r="C101" s="1"/>
  <c r="G102" l="1"/>
  <c r="H102" s="1"/>
  <c r="F103" s="1"/>
  <c r="D101"/>
  <c r="E101" s="1"/>
  <c r="C102" s="1"/>
  <c r="G103" l="1"/>
  <c r="H103" s="1"/>
  <c r="F104" s="1"/>
  <c r="D102"/>
  <c r="E102" s="1"/>
  <c r="C103" s="1"/>
  <c r="G104" l="1"/>
  <c r="H104" s="1"/>
  <c r="F105" s="1"/>
  <c r="G105" s="1"/>
  <c r="H105" s="1"/>
  <c r="D103"/>
  <c r="E103" s="1"/>
  <c r="C104" s="1"/>
  <c r="D104" l="1"/>
  <c r="E104" s="1"/>
  <c r="C105" s="1"/>
  <c r="D105" s="1"/>
  <c r="E105" s="1"/>
</calcChain>
</file>

<file path=xl/sharedStrings.xml><?xml version="1.0" encoding="utf-8"?>
<sst xmlns="http://schemas.openxmlformats.org/spreadsheetml/2006/main" count="18" uniqueCount="15">
  <si>
    <t>r</t>
    <phoneticPr fontId="1"/>
  </si>
  <si>
    <t>k</t>
    <phoneticPr fontId="1"/>
  </si>
  <si>
    <t>r変動</t>
    <rPh sb="1" eb="3">
      <t>ヘンドウ</t>
    </rPh>
    <phoneticPr fontId="1"/>
  </si>
  <si>
    <t>N観測誤差</t>
    <rPh sb="1" eb="3">
      <t>カンソク</t>
    </rPh>
    <rPh sb="3" eb="5">
      <t>ゴサ</t>
    </rPh>
    <phoneticPr fontId="1"/>
  </si>
  <si>
    <t>C実行誤差</t>
    <rPh sb="1" eb="3">
      <t>ジッコウ</t>
    </rPh>
    <rPh sb="3" eb="5">
      <t>ゴサ</t>
    </rPh>
    <phoneticPr fontId="1"/>
  </si>
  <si>
    <t>t</t>
    <phoneticPr fontId="1"/>
  </si>
  <si>
    <t>r(t)</t>
    <phoneticPr fontId="1"/>
  </si>
  <si>
    <t>N</t>
    <phoneticPr fontId="1"/>
  </si>
  <si>
    <t>Nest</t>
    <phoneticPr fontId="1"/>
  </si>
  <si>
    <t>C</t>
    <phoneticPr fontId="1"/>
  </si>
  <si>
    <t>入口規制</t>
    <rPh sb="0" eb="2">
      <t>イリグチ</t>
    </rPh>
    <rPh sb="2" eb="4">
      <t>キセイ</t>
    </rPh>
    <phoneticPr fontId="1"/>
  </si>
  <si>
    <t>出口規制</t>
    <rPh sb="0" eb="2">
      <t>デグチ</t>
    </rPh>
    <rPh sb="2" eb="4">
      <t>キセイ</t>
    </rPh>
    <phoneticPr fontId="1"/>
  </si>
  <si>
    <t>Bban</t>
    <phoneticPr fontId="1"/>
  </si>
  <si>
    <t>Blimit</t>
    <phoneticPr fontId="1"/>
  </si>
  <si>
    <t>Ftarget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</si>
</sst>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8766185476815399E-2"/>
          <c:y val="3.75116652085156E-2"/>
          <c:w val="0.84309492563429567"/>
          <c:h val="0.82167432195975498"/>
        </c:manualLayout>
      </c:layout>
      <c:lineChart>
        <c:grouping val="standard"/>
        <c:ser>
          <c:idx val="2"/>
          <c:order val="0"/>
          <c:tx>
            <c:strRef>
              <c:f>Sheet1!$C$3</c:f>
              <c:strCache>
                <c:ptCount val="1"/>
                <c:pt idx="0">
                  <c:v>入口規制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Sheet1!$A$5:$A$104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Sheet1!$C$5:$C$104</c:f>
              <c:numCache>
                <c:formatCode>General</c:formatCode>
                <c:ptCount val="100"/>
                <c:pt idx="0">
                  <c:v>200</c:v>
                </c:pt>
                <c:pt idx="1">
                  <c:v>215.61208520604194</c:v>
                </c:pt>
                <c:pt idx="2">
                  <c:v>333.92391413922536</c:v>
                </c:pt>
                <c:pt idx="3">
                  <c:v>271.44910732006502</c:v>
                </c:pt>
                <c:pt idx="4">
                  <c:v>210.63160680526761</c:v>
                </c:pt>
                <c:pt idx="5">
                  <c:v>363.79135808109868</c:v>
                </c:pt>
                <c:pt idx="6">
                  <c:v>356.21041762895948</c:v>
                </c:pt>
                <c:pt idx="7">
                  <c:v>345.96663276201406</c:v>
                </c:pt>
                <c:pt idx="8">
                  <c:v>370.56430263192038</c:v>
                </c:pt>
                <c:pt idx="9">
                  <c:v>260.67100953792817</c:v>
                </c:pt>
                <c:pt idx="10">
                  <c:v>345.57575586221122</c:v>
                </c:pt>
                <c:pt idx="11">
                  <c:v>425.2165397170732</c:v>
                </c:pt>
                <c:pt idx="12">
                  <c:v>499.21047321631374</c:v>
                </c:pt>
                <c:pt idx="13">
                  <c:v>283.64017098527125</c:v>
                </c:pt>
                <c:pt idx="14">
                  <c:v>203.48891264757125</c:v>
                </c:pt>
                <c:pt idx="15">
                  <c:v>147.47432782459862</c:v>
                </c:pt>
                <c:pt idx="16">
                  <c:v>169.10378834016484</c:v>
                </c:pt>
                <c:pt idx="17">
                  <c:v>89.688319772112933</c:v>
                </c:pt>
                <c:pt idx="18">
                  <c:v>74.465737935071658</c:v>
                </c:pt>
                <c:pt idx="19">
                  <c:v>98.687587265988569</c:v>
                </c:pt>
                <c:pt idx="20">
                  <c:v>194.53553699959181</c:v>
                </c:pt>
                <c:pt idx="21">
                  <c:v>205.8402652999315</c:v>
                </c:pt>
                <c:pt idx="22">
                  <c:v>217.33917638669908</c:v>
                </c:pt>
                <c:pt idx="23">
                  <c:v>97.827489419528803</c:v>
                </c:pt>
                <c:pt idx="24">
                  <c:v>89.913192698281833</c:v>
                </c:pt>
                <c:pt idx="25">
                  <c:v>67.438876667993895</c:v>
                </c:pt>
                <c:pt idx="26">
                  <c:v>118.80660729972647</c:v>
                </c:pt>
                <c:pt idx="27">
                  <c:v>184.64633610380366</c:v>
                </c:pt>
                <c:pt idx="28">
                  <c:v>223.46613406969277</c:v>
                </c:pt>
                <c:pt idx="29">
                  <c:v>191.836654616479</c:v>
                </c:pt>
                <c:pt idx="30">
                  <c:v>108.8652889065898</c:v>
                </c:pt>
                <c:pt idx="31">
                  <c:v>169.17217961936177</c:v>
                </c:pt>
                <c:pt idx="32">
                  <c:v>142.24106611189444</c:v>
                </c:pt>
                <c:pt idx="33">
                  <c:v>151.0721574950789</c:v>
                </c:pt>
                <c:pt idx="34">
                  <c:v>154.67761806834699</c:v>
                </c:pt>
                <c:pt idx="35">
                  <c:v>242.20141593757288</c:v>
                </c:pt>
                <c:pt idx="36">
                  <c:v>660.9566037042257</c:v>
                </c:pt>
                <c:pt idx="37">
                  <c:v>704.58332537330318</c:v>
                </c:pt>
                <c:pt idx="38">
                  <c:v>528.08557371376151</c:v>
                </c:pt>
                <c:pt idx="39">
                  <c:v>252.65389138124783</c:v>
                </c:pt>
                <c:pt idx="40">
                  <c:v>395.90016431238445</c:v>
                </c:pt>
                <c:pt idx="41">
                  <c:v>412.58084709177473</c:v>
                </c:pt>
                <c:pt idx="42">
                  <c:v>292.47206424864561</c:v>
                </c:pt>
                <c:pt idx="43">
                  <c:v>207.55951315190714</c:v>
                </c:pt>
                <c:pt idx="44">
                  <c:v>251.64802098139867</c:v>
                </c:pt>
                <c:pt idx="45">
                  <c:v>86.390271200934336</c:v>
                </c:pt>
                <c:pt idx="46">
                  <c:v>132.80318595317837</c:v>
                </c:pt>
                <c:pt idx="47">
                  <c:v>213.53410019949484</c:v>
                </c:pt>
                <c:pt idx="48">
                  <c:v>408.56939777561229</c:v>
                </c:pt>
                <c:pt idx="49">
                  <c:v>259.33887693591504</c:v>
                </c:pt>
                <c:pt idx="50">
                  <c:v>312.92701865556535</c:v>
                </c:pt>
                <c:pt idx="51">
                  <c:v>167.66424262330321</c:v>
                </c:pt>
                <c:pt idx="52">
                  <c:v>142.24032059029838</c:v>
                </c:pt>
                <c:pt idx="53">
                  <c:v>140.59385639068125</c:v>
                </c:pt>
                <c:pt idx="54">
                  <c:v>104.85884286306982</c:v>
                </c:pt>
                <c:pt idx="55">
                  <c:v>123.21022533496938</c:v>
                </c:pt>
                <c:pt idx="56">
                  <c:v>67.615338719066756</c:v>
                </c:pt>
                <c:pt idx="57">
                  <c:v>57.415482079834284</c:v>
                </c:pt>
                <c:pt idx="58">
                  <c:v>105.217362936679</c:v>
                </c:pt>
                <c:pt idx="59">
                  <c:v>185.33179804693478</c:v>
                </c:pt>
                <c:pt idx="60">
                  <c:v>294.87918698563101</c:v>
                </c:pt>
                <c:pt idx="61">
                  <c:v>388.41979397254255</c:v>
                </c:pt>
                <c:pt idx="62">
                  <c:v>314.15389426732173</c:v>
                </c:pt>
                <c:pt idx="63">
                  <c:v>176.37955222629566</c:v>
                </c:pt>
                <c:pt idx="64">
                  <c:v>131.76267385049312</c:v>
                </c:pt>
                <c:pt idx="65">
                  <c:v>108.65082333962172</c:v>
                </c:pt>
                <c:pt idx="66">
                  <c:v>164.16817140881113</c:v>
                </c:pt>
                <c:pt idx="67">
                  <c:v>261.23814719087733</c:v>
                </c:pt>
                <c:pt idx="68">
                  <c:v>147.5108803400428</c:v>
                </c:pt>
                <c:pt idx="69">
                  <c:v>90.242390707545979</c:v>
                </c:pt>
                <c:pt idx="70">
                  <c:v>177.55293627457959</c:v>
                </c:pt>
                <c:pt idx="71">
                  <c:v>180.24174115412228</c:v>
                </c:pt>
                <c:pt idx="72">
                  <c:v>135.6822213866086</c:v>
                </c:pt>
                <c:pt idx="73">
                  <c:v>369.74963568974113</c:v>
                </c:pt>
                <c:pt idx="74">
                  <c:v>226.29312173226344</c:v>
                </c:pt>
                <c:pt idx="75">
                  <c:v>301.99433360279551</c:v>
                </c:pt>
                <c:pt idx="76">
                  <c:v>230.28009881045998</c:v>
                </c:pt>
                <c:pt idx="77">
                  <c:v>253.31219560949364</c:v>
                </c:pt>
                <c:pt idx="78">
                  <c:v>181.30710845537411</c:v>
                </c:pt>
                <c:pt idx="79">
                  <c:v>515.53998695160089</c:v>
                </c:pt>
                <c:pt idx="80">
                  <c:v>238.6186978829318</c:v>
                </c:pt>
                <c:pt idx="81">
                  <c:v>66.52155967124861</c:v>
                </c:pt>
                <c:pt idx="82">
                  <c:v>109.81978253904308</c:v>
                </c:pt>
                <c:pt idx="83">
                  <c:v>189.75083335343976</c:v>
                </c:pt>
                <c:pt idx="84">
                  <c:v>293.28058699145168</c:v>
                </c:pt>
                <c:pt idx="85">
                  <c:v>665.76830998520836</c:v>
                </c:pt>
                <c:pt idx="86">
                  <c:v>366.08866204394286</c:v>
                </c:pt>
                <c:pt idx="87">
                  <c:v>289.47198161488996</c:v>
                </c:pt>
                <c:pt idx="88">
                  <c:v>350.26288580853566</c:v>
                </c:pt>
                <c:pt idx="89">
                  <c:v>404.56475868403879</c:v>
                </c:pt>
                <c:pt idx="90">
                  <c:v>375.2044692071654</c:v>
                </c:pt>
                <c:pt idx="91">
                  <c:v>372.39642586037138</c:v>
                </c:pt>
                <c:pt idx="92">
                  <c:v>166.73187071951475</c:v>
                </c:pt>
                <c:pt idx="93">
                  <c:v>286.44797944856617</c:v>
                </c:pt>
                <c:pt idx="94">
                  <c:v>233.97555837581018</c:v>
                </c:pt>
                <c:pt idx="95">
                  <c:v>239.34337773051223</c:v>
                </c:pt>
                <c:pt idx="96">
                  <c:v>210.84931133407696</c:v>
                </c:pt>
                <c:pt idx="97">
                  <c:v>379.52978297797756</c:v>
                </c:pt>
                <c:pt idx="98">
                  <c:v>573.55323487947862</c:v>
                </c:pt>
                <c:pt idx="99">
                  <c:v>306.29274378854763</c:v>
                </c:pt>
              </c:numCache>
            </c:numRef>
          </c:val>
        </c:ser>
        <c:ser>
          <c:idx val="4"/>
          <c:order val="1"/>
          <c:tx>
            <c:strRef>
              <c:f>Sheet1!$C$3</c:f>
              <c:strCache>
                <c:ptCount val="1"/>
                <c:pt idx="0">
                  <c:v>入口規制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val>
            <c:numRef>
              <c:f>Sheet1!$E$5:$E$104</c:f>
              <c:numCache>
                <c:formatCode>General</c:formatCode>
                <c:ptCount val="100"/>
                <c:pt idx="0">
                  <c:v>40.003339886623017</c:v>
                </c:pt>
                <c:pt idx="1">
                  <c:v>43.124156833852773</c:v>
                </c:pt>
                <c:pt idx="2">
                  <c:v>66.782715422194897</c:v>
                </c:pt>
                <c:pt idx="3">
                  <c:v>54.29470476557772</c:v>
                </c:pt>
                <c:pt idx="4">
                  <c:v>42.125855819062963</c:v>
                </c:pt>
                <c:pt idx="5">
                  <c:v>72.767197518685393</c:v>
                </c:pt>
                <c:pt idx="6">
                  <c:v>71.240154630401761</c:v>
                </c:pt>
                <c:pt idx="7">
                  <c:v>69.206556436646679</c:v>
                </c:pt>
                <c:pt idx="8">
                  <c:v>74.098312277406279</c:v>
                </c:pt>
                <c:pt idx="9">
                  <c:v>52.142422933893663</c:v>
                </c:pt>
                <c:pt idx="10">
                  <c:v>69.12125331699292</c:v>
                </c:pt>
                <c:pt idx="11">
                  <c:v>85.051904934846007</c:v>
                </c:pt>
                <c:pt idx="12">
                  <c:v>99.867583347293646</c:v>
                </c:pt>
                <c:pt idx="13">
                  <c:v>56.730642274774631</c:v>
                </c:pt>
                <c:pt idx="14">
                  <c:v>37.453898488985118</c:v>
                </c:pt>
                <c:pt idx="15">
                  <c:v>29.496337317450468</c:v>
                </c:pt>
                <c:pt idx="16">
                  <c:v>33.820408600361802</c:v>
                </c:pt>
                <c:pt idx="17">
                  <c:v>17.935892225126935</c:v>
                </c:pt>
                <c:pt idx="18">
                  <c:v>8.8048699309974126</c:v>
                </c:pt>
                <c:pt idx="19">
                  <c:v>18.338101137381759</c:v>
                </c:pt>
                <c:pt idx="20">
                  <c:v>38.909543467948353</c:v>
                </c:pt>
                <c:pt idx="21">
                  <c:v>41.170847118355489</c:v>
                </c:pt>
                <c:pt idx="22">
                  <c:v>43.476611279865047</c:v>
                </c:pt>
                <c:pt idx="23">
                  <c:v>10.91115282680288</c:v>
                </c:pt>
                <c:pt idx="24">
                  <c:v>13.489901555948196</c:v>
                </c:pt>
                <c:pt idx="25">
                  <c:v>7.3859355482767128</c:v>
                </c:pt>
                <c:pt idx="26">
                  <c:v>23.360123230709842</c:v>
                </c:pt>
                <c:pt idx="27">
                  <c:v>36.933433563047785</c:v>
                </c:pt>
                <c:pt idx="28">
                  <c:v>44.690352713759665</c:v>
                </c:pt>
                <c:pt idx="29">
                  <c:v>38.370733331622709</c:v>
                </c:pt>
                <c:pt idx="30">
                  <c:v>13.358148716642182</c:v>
                </c:pt>
                <c:pt idx="31">
                  <c:v>32.809204429852727</c:v>
                </c:pt>
                <c:pt idx="32">
                  <c:v>28.452007936055949</c:v>
                </c:pt>
                <c:pt idx="33">
                  <c:v>30.215462993321466</c:v>
                </c:pt>
                <c:pt idx="34">
                  <c:v>30.935444912249903</c:v>
                </c:pt>
                <c:pt idx="35">
                  <c:v>48.441861072224214</c:v>
                </c:pt>
                <c:pt idx="36">
                  <c:v>132.14705316970833</c:v>
                </c:pt>
                <c:pt idx="37">
                  <c:v>140.90143528091474</c:v>
                </c:pt>
                <c:pt idx="38">
                  <c:v>105.61309551459742</c:v>
                </c:pt>
                <c:pt idx="39">
                  <c:v>50.527383058495047</c:v>
                </c:pt>
                <c:pt idx="40">
                  <c:v>79.167626921473598</c:v>
                </c:pt>
                <c:pt idx="41">
                  <c:v>82.503344027372634</c:v>
                </c:pt>
                <c:pt idx="42">
                  <c:v>58.501458642196056</c:v>
                </c:pt>
                <c:pt idx="43">
                  <c:v>41.517824388744629</c:v>
                </c:pt>
                <c:pt idx="44">
                  <c:v>50.322300362888001</c:v>
                </c:pt>
                <c:pt idx="45">
                  <c:v>10.983956429878567</c:v>
                </c:pt>
                <c:pt idx="46">
                  <c:v>26.56015100144808</c:v>
                </c:pt>
                <c:pt idx="47">
                  <c:v>42.704713597094923</c:v>
                </c:pt>
                <c:pt idx="48">
                  <c:v>81.70584614286355</c:v>
                </c:pt>
                <c:pt idx="49">
                  <c:v>51.863466014028482</c:v>
                </c:pt>
                <c:pt idx="50">
                  <c:v>62.583119050571703</c:v>
                </c:pt>
                <c:pt idx="51">
                  <c:v>27.347766626292142</c:v>
                </c:pt>
                <c:pt idx="52">
                  <c:v>28.447415150453953</c:v>
                </c:pt>
                <c:pt idx="53">
                  <c:v>17.975391576702247</c:v>
                </c:pt>
                <c:pt idx="54">
                  <c:v>20.976409835745947</c:v>
                </c:pt>
                <c:pt idx="55">
                  <c:v>23.465325028723768</c:v>
                </c:pt>
                <c:pt idx="56">
                  <c:v>11.249557468834857</c:v>
                </c:pt>
                <c:pt idx="57">
                  <c:v>4.8194365192716271</c:v>
                </c:pt>
                <c:pt idx="58">
                  <c:v>21.046826060609391</c:v>
                </c:pt>
                <c:pt idx="59">
                  <c:v>37.063545573486643</c:v>
                </c:pt>
                <c:pt idx="60">
                  <c:v>58.976155177286834</c:v>
                </c:pt>
                <c:pt idx="61">
                  <c:v>77.678270587260045</c:v>
                </c:pt>
                <c:pt idx="62">
                  <c:v>62.828699507270755</c:v>
                </c:pt>
                <c:pt idx="63">
                  <c:v>35.283890788394856</c:v>
                </c:pt>
                <c:pt idx="64">
                  <c:v>26.350985092007644</c:v>
                </c:pt>
                <c:pt idx="65">
                  <c:v>21.727058641454541</c:v>
                </c:pt>
                <c:pt idx="66">
                  <c:v>27.02440720990273</c:v>
                </c:pt>
                <c:pt idx="67">
                  <c:v>52.241162547505446</c:v>
                </c:pt>
                <c:pt idx="68">
                  <c:v>29.498124717660154</c:v>
                </c:pt>
                <c:pt idx="69">
                  <c:v>11.049501030412808</c:v>
                </c:pt>
                <c:pt idx="70">
                  <c:v>35.512410637924489</c:v>
                </c:pt>
                <c:pt idx="71">
                  <c:v>30.287633179519354</c:v>
                </c:pt>
                <c:pt idx="72">
                  <c:v>27.134900752458368</c:v>
                </c:pt>
                <c:pt idx="73">
                  <c:v>73.949134433814933</c:v>
                </c:pt>
                <c:pt idx="74">
                  <c:v>45.260627650240231</c:v>
                </c:pt>
                <c:pt idx="75">
                  <c:v>60.396302209672257</c:v>
                </c:pt>
                <c:pt idx="76">
                  <c:v>46.045596617762776</c:v>
                </c:pt>
                <c:pt idx="77">
                  <c:v>50.671019783013314</c:v>
                </c:pt>
                <c:pt idx="78">
                  <c:v>36.26340071395822</c:v>
                </c:pt>
                <c:pt idx="79">
                  <c:v>103.11146606265876</c:v>
                </c:pt>
                <c:pt idx="80">
                  <c:v>47.729036344878004</c:v>
                </c:pt>
                <c:pt idx="81">
                  <c:v>0</c:v>
                </c:pt>
                <c:pt idx="82">
                  <c:v>21.966103826632494</c:v>
                </c:pt>
                <c:pt idx="83">
                  <c:v>29.228575135235278</c:v>
                </c:pt>
                <c:pt idx="84">
                  <c:v>58.660294811671676</c:v>
                </c:pt>
                <c:pt idx="85">
                  <c:v>133.15108446970714</c:v>
                </c:pt>
                <c:pt idx="86">
                  <c:v>73.223506494757117</c:v>
                </c:pt>
                <c:pt idx="87">
                  <c:v>57.889737752723313</c:v>
                </c:pt>
                <c:pt idx="88">
                  <c:v>70.060072857484016</c:v>
                </c:pt>
                <c:pt idx="89">
                  <c:v>80.912820754261389</c:v>
                </c:pt>
                <c:pt idx="90">
                  <c:v>75.035642878771782</c:v>
                </c:pt>
                <c:pt idx="91">
                  <c:v>74.496455360252668</c:v>
                </c:pt>
                <c:pt idx="92">
                  <c:v>33.345222144339964</c:v>
                </c:pt>
                <c:pt idx="93">
                  <c:v>57.282103941729304</c:v>
                </c:pt>
                <c:pt idx="94">
                  <c:v>46.79871440626308</c:v>
                </c:pt>
                <c:pt idx="95">
                  <c:v>47.866357849408914</c:v>
                </c:pt>
                <c:pt idx="96">
                  <c:v>42.173736133493975</c:v>
                </c:pt>
                <c:pt idx="97">
                  <c:v>75.895088779105848</c:v>
                </c:pt>
                <c:pt idx="98">
                  <c:v>114.71442499128953</c:v>
                </c:pt>
                <c:pt idx="99">
                  <c:v>61.260807039427895</c:v>
                </c:pt>
              </c:numCache>
            </c:numRef>
          </c:val>
        </c:ser>
        <c:ser>
          <c:idx val="5"/>
          <c:order val="2"/>
          <c:tx>
            <c:strRef>
              <c:f>Sheet1!$F$3</c:f>
              <c:strCache>
                <c:ptCount val="1"/>
                <c:pt idx="0">
                  <c:v>出口規制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Sheet1!$F$5:$F$104</c:f>
              <c:numCache>
                <c:formatCode>General</c:formatCode>
                <c:ptCount val="100"/>
                <c:pt idx="0">
                  <c:v>200</c:v>
                </c:pt>
                <c:pt idx="1">
                  <c:v>166.5967759121578</c:v>
                </c:pt>
                <c:pt idx="2">
                  <c:v>291.45495650571155</c:v>
                </c:pt>
                <c:pt idx="3">
                  <c:v>255.01106491425858</c:v>
                </c:pt>
                <c:pt idx="4">
                  <c:v>199.80850488793786</c:v>
                </c:pt>
                <c:pt idx="5">
                  <c:v>368.66565825075082</c:v>
                </c:pt>
                <c:pt idx="6">
                  <c:v>373.24984215002991</c:v>
                </c:pt>
                <c:pt idx="7">
                  <c:v>357.91928228067434</c:v>
                </c:pt>
                <c:pt idx="8">
                  <c:v>396.30100154113222</c:v>
                </c:pt>
                <c:pt idx="9">
                  <c:v>154.6207616124785</c:v>
                </c:pt>
                <c:pt idx="10">
                  <c:v>251.66992770334707</c:v>
                </c:pt>
                <c:pt idx="11">
                  <c:v>337.52096091413944</c:v>
                </c:pt>
                <c:pt idx="12">
                  <c:v>421.07125815755677</c:v>
                </c:pt>
                <c:pt idx="13">
                  <c:v>73.508131039051648</c:v>
                </c:pt>
                <c:pt idx="14">
                  <c:v>77.028088199986684</c:v>
                </c:pt>
                <c:pt idx="15">
                  <c:v>51.890159557469161</c:v>
                </c:pt>
                <c:pt idx="16">
                  <c:v>72.407071316307182</c:v>
                </c:pt>
                <c:pt idx="17">
                  <c:v>33.244692911634182</c:v>
                </c:pt>
                <c:pt idx="18">
                  <c:v>36.239252124941892</c:v>
                </c:pt>
                <c:pt idx="19">
                  <c:v>54.350340767917878</c:v>
                </c:pt>
                <c:pt idx="20">
                  <c:v>115.12476582498758</c:v>
                </c:pt>
                <c:pt idx="21">
                  <c:v>144.16793012383349</c:v>
                </c:pt>
                <c:pt idx="22">
                  <c:v>160.07176283940885</c:v>
                </c:pt>
                <c:pt idx="23">
                  <c:v>91.098391036206252</c:v>
                </c:pt>
                <c:pt idx="24">
                  <c:v>87.441833813113803</c:v>
                </c:pt>
                <c:pt idx="25">
                  <c:v>72.294689248563131</c:v>
                </c:pt>
                <c:pt idx="26">
                  <c:v>134.62350912369203</c:v>
                </c:pt>
                <c:pt idx="27">
                  <c:v>219.66846709660615</c:v>
                </c:pt>
                <c:pt idx="28">
                  <c:v>278.8639269474134</c:v>
                </c:pt>
                <c:pt idx="29">
                  <c:v>245.08708658396591</c:v>
                </c:pt>
                <c:pt idx="30">
                  <c:v>154.43304064783453</c:v>
                </c:pt>
                <c:pt idx="31">
                  <c:v>171.86044319101927</c:v>
                </c:pt>
                <c:pt idx="32">
                  <c:v>169.52817146538467</c:v>
                </c:pt>
                <c:pt idx="33">
                  <c:v>161.02145468852044</c:v>
                </c:pt>
                <c:pt idx="34">
                  <c:v>165.5398994466648</c:v>
                </c:pt>
                <c:pt idx="35">
                  <c:v>239.59861566810696</c:v>
                </c:pt>
                <c:pt idx="36">
                  <c:v>664.93879354270689</c:v>
                </c:pt>
                <c:pt idx="37">
                  <c:v>693.70467362790066</c:v>
                </c:pt>
                <c:pt idx="38">
                  <c:v>508.55356016005919</c:v>
                </c:pt>
                <c:pt idx="39">
                  <c:v>299.99745551409893</c:v>
                </c:pt>
                <c:pt idx="40">
                  <c:v>444.62300933226805</c:v>
                </c:pt>
                <c:pt idx="41">
                  <c:v>372.80118127074405</c:v>
                </c:pt>
                <c:pt idx="42">
                  <c:v>264.73068883510263</c:v>
                </c:pt>
                <c:pt idx="43">
                  <c:v>207.1239220782499</c:v>
                </c:pt>
                <c:pt idx="44">
                  <c:v>244.72431005818564</c:v>
                </c:pt>
                <c:pt idx="45">
                  <c:v>54.340610548489053</c:v>
                </c:pt>
                <c:pt idx="46">
                  <c:v>77.238328164624932</c:v>
                </c:pt>
                <c:pt idx="47">
                  <c:v>123.98842120952369</c:v>
                </c:pt>
                <c:pt idx="48">
                  <c:v>246.73061293881008</c:v>
                </c:pt>
                <c:pt idx="49">
                  <c:v>189.32308883617191</c:v>
                </c:pt>
                <c:pt idx="50">
                  <c:v>250.23840227033352</c:v>
                </c:pt>
                <c:pt idx="51">
                  <c:v>101.52027339232491</c:v>
                </c:pt>
                <c:pt idx="52">
                  <c:v>97.723804294633339</c:v>
                </c:pt>
                <c:pt idx="53">
                  <c:v>110.41772679704719</c:v>
                </c:pt>
                <c:pt idx="54">
                  <c:v>78.92257990813674</c:v>
                </c:pt>
                <c:pt idx="55">
                  <c:v>69.956144238333508</c:v>
                </c:pt>
                <c:pt idx="56">
                  <c:v>22.005749431277231</c:v>
                </c:pt>
                <c:pt idx="57">
                  <c:v>23.390235964231511</c:v>
                </c:pt>
                <c:pt idx="58">
                  <c:v>27.169476607019146</c:v>
                </c:pt>
                <c:pt idx="59">
                  <c:v>57.617490447390963</c:v>
                </c:pt>
                <c:pt idx="60">
                  <c:v>98.50281400100188</c:v>
                </c:pt>
                <c:pt idx="61">
                  <c:v>160.88121038852461</c:v>
                </c:pt>
                <c:pt idx="62">
                  <c:v>166.76560167646065</c:v>
                </c:pt>
                <c:pt idx="63">
                  <c:v>91.997460737449856</c:v>
                </c:pt>
                <c:pt idx="64">
                  <c:v>68.866266130009947</c:v>
                </c:pt>
                <c:pt idx="65">
                  <c:v>55.385630503056007</c:v>
                </c:pt>
                <c:pt idx="66">
                  <c:v>87.44037734023874</c:v>
                </c:pt>
                <c:pt idx="67">
                  <c:v>143.46358078122245</c:v>
                </c:pt>
                <c:pt idx="68">
                  <c:v>114.55716809407103</c:v>
                </c:pt>
                <c:pt idx="69">
                  <c:v>46.84590799154951</c:v>
                </c:pt>
                <c:pt idx="70">
                  <c:v>102.24809438361311</c:v>
                </c:pt>
                <c:pt idx="71">
                  <c:v>111.08108311118409</c:v>
                </c:pt>
                <c:pt idx="72">
                  <c:v>103.94512377049983</c:v>
                </c:pt>
                <c:pt idx="73">
                  <c:v>290.94766856691558</c:v>
                </c:pt>
                <c:pt idx="74">
                  <c:v>172.36246144175738</c:v>
                </c:pt>
                <c:pt idx="75">
                  <c:v>253.54487532493579</c:v>
                </c:pt>
                <c:pt idx="76">
                  <c:v>213.89747611561432</c:v>
                </c:pt>
                <c:pt idx="77">
                  <c:v>179.03314307038306</c:v>
                </c:pt>
                <c:pt idx="78">
                  <c:v>152.36906394320218</c:v>
                </c:pt>
                <c:pt idx="79">
                  <c:v>439.1367456339521</c:v>
                </c:pt>
                <c:pt idx="80">
                  <c:v>228.2213504826446</c:v>
                </c:pt>
                <c:pt idx="81">
                  <c:v>66.440530210656334</c:v>
                </c:pt>
                <c:pt idx="82">
                  <c:v>86.223431342782717</c:v>
                </c:pt>
                <c:pt idx="83">
                  <c:v>142.03959980476125</c:v>
                </c:pt>
                <c:pt idx="84">
                  <c:v>215.99802277780967</c:v>
                </c:pt>
                <c:pt idx="85">
                  <c:v>533.07419231558504</c:v>
                </c:pt>
                <c:pt idx="86">
                  <c:v>413.43890727441379</c:v>
                </c:pt>
                <c:pt idx="87">
                  <c:v>279.17576113520221</c:v>
                </c:pt>
                <c:pt idx="88">
                  <c:v>290.30880409921417</c:v>
                </c:pt>
                <c:pt idx="89">
                  <c:v>332.99012088112954</c:v>
                </c:pt>
                <c:pt idx="90">
                  <c:v>314.52970589194814</c:v>
                </c:pt>
                <c:pt idx="91">
                  <c:v>369.71392103281738</c:v>
                </c:pt>
                <c:pt idx="92">
                  <c:v>142.35194321934216</c:v>
                </c:pt>
                <c:pt idx="93">
                  <c:v>254.81938549228792</c:v>
                </c:pt>
                <c:pt idx="94">
                  <c:v>236.99649186900228</c:v>
                </c:pt>
                <c:pt idx="95">
                  <c:v>228.74188761207023</c:v>
                </c:pt>
                <c:pt idx="96">
                  <c:v>214.48338968616847</c:v>
                </c:pt>
                <c:pt idx="97">
                  <c:v>397.21561620834802</c:v>
                </c:pt>
                <c:pt idx="98">
                  <c:v>555.63068258790861</c:v>
                </c:pt>
                <c:pt idx="99">
                  <c:v>258.92359256173665</c:v>
                </c:pt>
              </c:numCache>
            </c:numRef>
          </c:val>
        </c:ser>
        <c:ser>
          <c:idx val="7"/>
          <c:order val="3"/>
          <c:tx>
            <c:strRef>
              <c:f>Sheet1!$F$3</c:f>
              <c:strCache>
                <c:ptCount val="1"/>
                <c:pt idx="0">
                  <c:v>出口規制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Sheet1!$H$5:$H$104</c:f>
              <c:numCache>
                <c:formatCode>General</c:formatCode>
                <c:ptCount val="100"/>
                <c:pt idx="0">
                  <c:v>89.018649180507182</c:v>
                </c:pt>
                <c:pt idx="1">
                  <c:v>14.513949921961441</c:v>
                </c:pt>
                <c:pt idx="2">
                  <c:v>53.011422004755367</c:v>
                </c:pt>
                <c:pt idx="3">
                  <c:v>53.199726779290302</c:v>
                </c:pt>
                <c:pt idx="4">
                  <c:v>20.584064386301286</c:v>
                </c:pt>
                <c:pt idx="5">
                  <c:v>59.361652887923938</c:v>
                </c:pt>
                <c:pt idx="6">
                  <c:v>71.858789751562341</c:v>
                </c:pt>
                <c:pt idx="7">
                  <c:v>53.257649526826469</c:v>
                </c:pt>
                <c:pt idx="8">
                  <c:v>194.30250985975115</c:v>
                </c:pt>
                <c:pt idx="9">
                  <c:v>10.635667020823345</c:v>
                </c:pt>
                <c:pt idx="10">
                  <c:v>57.931839245751746</c:v>
                </c:pt>
                <c:pt idx="11">
                  <c:v>85.201113716877316</c:v>
                </c:pt>
                <c:pt idx="12">
                  <c:v>276.26100914207404</c:v>
                </c:pt>
                <c:pt idx="13">
                  <c:v>6.1802325508800875</c:v>
                </c:pt>
                <c:pt idx="14">
                  <c:v>27.548665191965672</c:v>
                </c:pt>
                <c:pt idx="15">
                  <c:v>4.4811433077465948</c:v>
                </c:pt>
                <c:pt idx="16">
                  <c:v>25.00855516135357</c:v>
                </c:pt>
                <c:pt idx="17">
                  <c:v>0</c:v>
                </c:pt>
                <c:pt idx="18">
                  <c:v>0</c:v>
                </c:pt>
                <c:pt idx="19">
                  <c:v>7.4262862901430609</c:v>
                </c:pt>
                <c:pt idx="20">
                  <c:v>12.644264362281154</c:v>
                </c:pt>
                <c:pt idx="21">
                  <c:v>32.503133261529925</c:v>
                </c:pt>
                <c:pt idx="22">
                  <c:v>19.106887850853145</c:v>
                </c:pt>
                <c:pt idx="23">
                  <c:v>7.0811930255401023</c:v>
                </c:pt>
                <c:pt idx="24">
                  <c:v>6.6044234720697359</c:v>
                </c:pt>
                <c:pt idx="25">
                  <c:v>0</c:v>
                </c:pt>
                <c:pt idx="26">
                  <c:v>12.331509462992468</c:v>
                </c:pt>
                <c:pt idx="27">
                  <c:v>20.264278490008788</c:v>
                </c:pt>
                <c:pt idx="28">
                  <c:v>34.168843392330857</c:v>
                </c:pt>
                <c:pt idx="29">
                  <c:v>23.918368141519885</c:v>
                </c:pt>
                <c:pt idx="30">
                  <c:v>75.537454512358138</c:v>
                </c:pt>
                <c:pt idx="31">
                  <c:v>7.8263524702439673</c:v>
                </c:pt>
                <c:pt idx="32">
                  <c:v>47.182587165617257</c:v>
                </c:pt>
                <c:pt idx="33">
                  <c:v>29.578870298177339</c:v>
                </c:pt>
                <c:pt idx="34">
                  <c:v>49.561304625518446</c:v>
                </c:pt>
                <c:pt idx="35">
                  <c:v>38.665130390009729</c:v>
                </c:pt>
                <c:pt idx="36">
                  <c:v>144.72148337960357</c:v>
                </c:pt>
                <c:pt idx="37">
                  <c:v>157.30882513915847</c:v>
                </c:pt>
                <c:pt idx="38">
                  <c:v>51.823604148226345</c:v>
                </c:pt>
                <c:pt idx="39">
                  <c:v>60.947247791354975</c:v>
                </c:pt>
                <c:pt idx="40">
                  <c:v>153.20301636215521</c:v>
                </c:pt>
                <c:pt idx="41">
                  <c:v>87.840721286709154</c:v>
                </c:pt>
                <c:pt idx="42">
                  <c:v>40.47514194833176</c:v>
                </c:pt>
                <c:pt idx="43">
                  <c:v>47.953748222024643</c:v>
                </c:pt>
                <c:pt idx="44">
                  <c:v>79.534232703807959</c:v>
                </c:pt>
                <c:pt idx="45">
                  <c:v>16.15131580021502</c:v>
                </c:pt>
                <c:pt idx="46">
                  <c:v>23.629009975443889</c:v>
                </c:pt>
                <c:pt idx="47">
                  <c:v>39.847820736635505</c:v>
                </c:pt>
                <c:pt idx="48">
                  <c:v>52.810048111352138</c:v>
                </c:pt>
                <c:pt idx="49">
                  <c:v>35.380488078768927</c:v>
                </c:pt>
                <c:pt idx="50">
                  <c:v>94.513490540152432</c:v>
                </c:pt>
                <c:pt idx="51">
                  <c:v>11.983016509715569</c:v>
                </c:pt>
                <c:pt idx="52">
                  <c:v>11.006031521878457</c:v>
                </c:pt>
                <c:pt idx="53">
                  <c:v>20.502788406990799</c:v>
                </c:pt>
                <c:pt idx="54">
                  <c:v>41.418209109332473</c:v>
                </c:pt>
                <c:pt idx="55">
                  <c:v>32.536526117585844</c:v>
                </c:pt>
                <c:pt idx="56">
                  <c:v>0</c:v>
                </c:pt>
                <c:pt idx="57">
                  <c:v>19.2094308710974</c:v>
                </c:pt>
                <c:pt idx="58">
                  <c:v>0</c:v>
                </c:pt>
                <c:pt idx="59">
                  <c:v>18.752675256534403</c:v>
                </c:pt>
                <c:pt idx="60">
                  <c:v>20.997447038875656</c:v>
                </c:pt>
                <c:pt idx="61">
                  <c:v>36.996216105471824</c:v>
                </c:pt>
                <c:pt idx="62">
                  <c:v>55.149096776721038</c:v>
                </c:pt>
                <c:pt idx="63">
                  <c:v>25.934496270832923</c:v>
                </c:pt>
                <c:pt idx="64">
                  <c:v>19.754039978123032</c:v>
                </c:pt>
                <c:pt idx="65">
                  <c:v>12.505551372321356</c:v>
                </c:pt>
                <c:pt idx="66">
                  <c:v>22.317035822402019</c:v>
                </c:pt>
                <c:pt idx="67">
                  <c:v>8.8513523076953806</c:v>
                </c:pt>
                <c:pt idx="68">
                  <c:v>49.260191791571771</c:v>
                </c:pt>
                <c:pt idx="69">
                  <c:v>0</c:v>
                </c:pt>
                <c:pt idx="70">
                  <c:v>22.883810296364807</c:v>
                </c:pt>
                <c:pt idx="71">
                  <c:v>5.664840773731787</c:v>
                </c:pt>
                <c:pt idx="72">
                  <c:v>22.90700491817022</c:v>
                </c:pt>
                <c:pt idx="73">
                  <c:v>83.261876812457842</c:v>
                </c:pt>
                <c:pt idx="74">
                  <c:v>25.60766302115729</c:v>
                </c:pt>
                <c:pt idx="75">
                  <c:v>42.260067195247089</c:v>
                </c:pt>
                <c:pt idx="76">
                  <c:v>103.62057517335325</c:v>
                </c:pt>
                <c:pt idx="77">
                  <c:v>24.22795145874947</c:v>
                </c:pt>
                <c:pt idx="78">
                  <c:v>38.209996959857172</c:v>
                </c:pt>
                <c:pt idx="79">
                  <c:v>85.975801359233913</c:v>
                </c:pt>
                <c:pt idx="80">
                  <c:v>43.973886980126935</c:v>
                </c:pt>
                <c:pt idx="81">
                  <c:v>23.471468622570296</c:v>
                </c:pt>
                <c:pt idx="82">
                  <c:v>28.155906963524895</c:v>
                </c:pt>
                <c:pt idx="83">
                  <c:v>37.216453403778367</c:v>
                </c:pt>
                <c:pt idx="84">
                  <c:v>43.327756591130388</c:v>
                </c:pt>
                <c:pt idx="85">
                  <c:v>43.020345938702292</c:v>
                </c:pt>
                <c:pt idx="86">
                  <c:v>111.48812705632118</c:v>
                </c:pt>
                <c:pt idx="87">
                  <c:v>107.40014084513442</c:v>
                </c:pt>
                <c:pt idx="88">
                  <c:v>84.700062085948133</c:v>
                </c:pt>
                <c:pt idx="89">
                  <c:v>88.748085145668128</c:v>
                </c:pt>
                <c:pt idx="90">
                  <c:v>28.825686658430172</c:v>
                </c:pt>
                <c:pt idx="91">
                  <c:v>97.782026155113201</c:v>
                </c:pt>
                <c:pt idx="92">
                  <c:v>24.951213045313946</c:v>
                </c:pt>
                <c:pt idx="93">
                  <c:v>30.427387257587732</c:v>
                </c:pt>
                <c:pt idx="94">
                  <c:v>60.220421084200211</c:v>
                </c:pt>
                <c:pt idx="95">
                  <c:v>35.407939027567231</c:v>
                </c:pt>
                <c:pt idx="96">
                  <c:v>30.200056197218398</c:v>
                </c:pt>
                <c:pt idx="97">
                  <c:v>112.1659001490968</c:v>
                </c:pt>
                <c:pt idx="98">
                  <c:v>156.30346222936225</c:v>
                </c:pt>
                <c:pt idx="99">
                  <c:v>32.537417593228632</c:v>
                </c:pt>
              </c:numCache>
            </c:numRef>
          </c:val>
        </c:ser>
        <c:marker val="1"/>
        <c:axId val="134659456"/>
        <c:axId val="98034816"/>
      </c:lineChart>
      <c:catAx>
        <c:axId val="134659456"/>
        <c:scaling>
          <c:orientation val="minMax"/>
        </c:scaling>
        <c:axPos val="b"/>
        <c:numFmt formatCode="General" sourceLinked="1"/>
        <c:tickLblPos val="nextTo"/>
        <c:crossAx val="98034816"/>
        <c:crosses val="autoZero"/>
        <c:auto val="1"/>
        <c:lblAlgn val="ctr"/>
        <c:lblOffset val="100"/>
        <c:tickLblSkip val="10"/>
        <c:tickMarkSkip val="10"/>
      </c:catAx>
      <c:valAx>
        <c:axId val="98034816"/>
        <c:scaling>
          <c:orientation val="minMax"/>
        </c:scaling>
        <c:axPos val="l"/>
        <c:numFmt formatCode="General" sourceLinked="1"/>
        <c:tickLblPos val="nextTo"/>
        <c:crossAx val="13465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1111111111111"/>
          <c:y val="4.5528579760863226E-2"/>
          <c:w val="0.43888888888888888"/>
          <c:h val="0.14505395158938464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7</xdr:row>
      <xdr:rowOff>30480</xdr:rowOff>
    </xdr:from>
    <xdr:to>
      <xdr:col>9</xdr:col>
      <xdr:colOff>76200</xdr:colOff>
      <xdr:row>23</xdr:row>
      <xdr:rowOff>91440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" sqref="D3"/>
    </sheetView>
  </sheetViews>
  <sheetFormatPr defaultRowHeight="13.2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</v>
      </c>
      <c r="G1" t="s">
        <v>13</v>
      </c>
      <c r="H1" t="s">
        <v>14</v>
      </c>
    </row>
    <row r="2" spans="1:8">
      <c r="A2">
        <v>0.4</v>
      </c>
      <c r="B2">
        <v>1E-3</v>
      </c>
      <c r="C2">
        <v>0.4</v>
      </c>
      <c r="D2">
        <v>0.5</v>
      </c>
      <c r="E2">
        <v>1E-4</v>
      </c>
      <c r="F2">
        <v>40</v>
      </c>
      <c r="G2">
        <v>100</v>
      </c>
      <c r="H2">
        <v>0.2</v>
      </c>
    </row>
    <row r="3" spans="1:8">
      <c r="C3" t="s">
        <v>10</v>
      </c>
      <c r="F3" t="s">
        <v>11</v>
      </c>
    </row>
    <row r="4" spans="1:8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9</v>
      </c>
    </row>
    <row r="5" spans="1:8">
      <c r="A5">
        <v>0</v>
      </c>
      <c r="B5">
        <f ca="1">NORMINV(RAND(),A$2,C$2)</f>
        <v>0.44535670269729377</v>
      </c>
      <c r="C5">
        <v>200</v>
      </c>
      <c r="D5">
        <f ca="1">C5*EXP(NORMINV(RAND(),0,$D$2))</f>
        <v>121.50801499548554</v>
      </c>
      <c r="E5">
        <f ca="1">IF(D5&lt;$F$2,0,IF(D5&lt;$G$2,$H$2*D5/$G$2,$H$2))*C5*(1+NORMINV(RAND(),0,$E$2))</f>
        <v>40.003339886623017</v>
      </c>
      <c r="F5">
        <v>200</v>
      </c>
      <c r="G5">
        <f ca="1">F5*EXP(NORMINV(RAND(),0,$D$2))</f>
        <v>445.0932459025359</v>
      </c>
      <c r="H5">
        <f ca="1">IF(G5&lt;$F$2,0,IF(G5&lt;$G$2,$H$2*G5/$G$2,$H$2))*G5</f>
        <v>89.018649180507182</v>
      </c>
    </row>
    <row r="6" spans="1:8">
      <c r="A6">
        <f>A5+1</f>
        <v>1</v>
      </c>
      <c r="B6">
        <f ca="1">NORMINV(RAND(),A$2,C$2)</f>
        <v>0.77450388244260471</v>
      </c>
      <c r="C6">
        <f ca="1">C5*EXP($B5-$B$2*C5)-E5</f>
        <v>215.61208520604194</v>
      </c>
      <c r="D6">
        <f ca="1">C6*EXP(NORMINV(RAND(),0,$D$2))</f>
        <v>177.09049082049316</v>
      </c>
      <c r="E6">
        <f ca="1">IF(D6&lt;$F$2,0,IF(D6&lt;$G$2,$H$2*D6/$G$2,$H$2))*C6*(1+NORMINV(RAND(),0,$E$2))</f>
        <v>43.124156833852773</v>
      </c>
      <c r="F6">
        <f ca="1">F5*EXP($B5-$B$2*F5)-H5</f>
        <v>166.5967759121578</v>
      </c>
      <c r="G6">
        <f ca="1">F6*EXP(NORMINV(RAND(),0,$D$2))</f>
        <v>85.187880364408173</v>
      </c>
      <c r="H6">
        <f ca="1">IF(G6&lt;$F$2,0,IF(G6&lt;$G$2,$H$2*G6/$G$2,$H$2))*G6</f>
        <v>14.513949921961441</v>
      </c>
    </row>
    <row r="7" spans="1:8">
      <c r="A7">
        <f t="shared" ref="A7:A70" si="0">A6+1</f>
        <v>2</v>
      </c>
      <c r="B7">
        <f t="shared" ref="B7:B70" ca="1" si="1">NORMINV(RAND(),A$2,C$2)</f>
        <v>0.34674227557742021</v>
      </c>
      <c r="C7">
        <f ca="1">C6*EXP($B6-$B$2*C6)-E6</f>
        <v>333.92391413922536</v>
      </c>
      <c r="D7">
        <f t="shared" ref="D7:D70" ca="1" si="2">C7*EXP(NORMINV(RAND(),0,$D$2))</f>
        <v>424.62217660146479</v>
      </c>
      <c r="E7">
        <f t="shared" ref="E7:E70" ca="1" si="3">IF(D7&lt;$F$2,0,IF(D7&lt;$G$2,$H$2*D7/$G$2,$H$2))*C7*(1+NORMINV(RAND(),0,$E$2))</f>
        <v>66.782715422194897</v>
      </c>
      <c r="F7">
        <f ca="1">F6*EXP($B6-$B$2*F6)-H6</f>
        <v>291.45495650571155</v>
      </c>
      <c r="G7">
        <f t="shared" ref="G7:G70" ca="1" si="4">F7*EXP(NORMINV(RAND(),0,$D$2))</f>
        <v>265.05711002377683</v>
      </c>
      <c r="H7">
        <f t="shared" ref="H7:H70" ca="1" si="5">IF(G7&lt;$F$2,0,IF(G7&lt;$G$2,$H$2*G7/$G$2,$H$2))*G7</f>
        <v>53.011422004755367</v>
      </c>
    </row>
    <row r="8" spans="1:8">
      <c r="A8">
        <f t="shared" ref="A8:A71" si="6">A7+1</f>
        <v>3</v>
      </c>
      <c r="B8">
        <f t="shared" ca="1" si="1"/>
        <v>0.24712615330894022</v>
      </c>
      <c r="C8">
        <f t="shared" ref="C8:C71" ca="1" si="7">C7*EXP($B7-$B$2*C7)-E7</f>
        <v>271.44910732006502</v>
      </c>
      <c r="D8">
        <f t="shared" ca="1" si="2"/>
        <v>177.98448842362615</v>
      </c>
      <c r="E8">
        <f t="shared" ref="E8:E71" ca="1" si="8">IF(D8&lt;$F$2,0,IF(D8&lt;$G$2,$H$2*D8/$G$2,$H$2))*C8*(1+NORMINV(RAND(),0,$E$2))</f>
        <v>54.29470476557772</v>
      </c>
      <c r="F8">
        <f t="shared" ref="F8:F71" ca="1" si="9">F7*EXP($B7-$B$2*F7)-H7</f>
        <v>255.01106491425858</v>
      </c>
      <c r="G8">
        <f t="shared" ca="1" si="4"/>
        <v>265.99863389645151</v>
      </c>
      <c r="H8">
        <f t="shared" ca="1" si="5"/>
        <v>53.199726779290302</v>
      </c>
    </row>
    <row r="9" spans="1:8">
      <c r="A9">
        <f t="shared" si="6"/>
        <v>4</v>
      </c>
      <c r="B9">
        <f t="shared" ca="1" si="1"/>
        <v>0.86667017072924346</v>
      </c>
      <c r="C9">
        <f t="shared" ca="1" si="7"/>
        <v>210.63160680526761</v>
      </c>
      <c r="D9">
        <f t="shared" ca="1" si="2"/>
        <v>131.36098176093421</v>
      </c>
      <c r="E9">
        <f t="shared" ca="1" si="8"/>
        <v>42.125855819062963</v>
      </c>
      <c r="F9">
        <f t="shared" ca="1" si="9"/>
        <v>199.80850488793786</v>
      </c>
      <c r="G9">
        <f t="shared" ca="1" si="4"/>
        <v>102.92032193150642</v>
      </c>
      <c r="H9">
        <f t="shared" ca="1" si="5"/>
        <v>20.584064386301286</v>
      </c>
    </row>
    <row r="10" spans="1:8">
      <c r="A10">
        <f t="shared" si="6"/>
        <v>5</v>
      </c>
      <c r="B10">
        <f t="shared" ca="1" si="1"/>
        <v>0.52861558529025499</v>
      </c>
      <c r="C10">
        <f t="shared" ca="1" si="7"/>
        <v>363.79135808109868</v>
      </c>
      <c r="D10">
        <f t="shared" ca="1" si="2"/>
        <v>281.06702957363024</v>
      </c>
      <c r="E10">
        <f t="shared" ca="1" si="8"/>
        <v>72.767197518685393</v>
      </c>
      <c r="F10">
        <f t="shared" ca="1" si="9"/>
        <v>368.66565825075082</v>
      </c>
      <c r="G10">
        <f t="shared" ca="1" si="4"/>
        <v>296.80826443961968</v>
      </c>
      <c r="H10">
        <f t="shared" ca="1" si="5"/>
        <v>59.361652887923938</v>
      </c>
    </row>
    <row r="11" spans="1:8">
      <c r="A11">
        <f t="shared" si="6"/>
        <v>6</v>
      </c>
      <c r="B11">
        <f t="shared" ca="1" si="1"/>
        <v>0.51427079254089758</v>
      </c>
      <c r="C11">
        <f t="shared" ca="1" si="7"/>
        <v>356.21041762895948</v>
      </c>
      <c r="D11">
        <f t="shared" ca="1" si="2"/>
        <v>400.29044778439402</v>
      </c>
      <c r="E11">
        <f t="shared" ca="1" si="8"/>
        <v>71.240154630401761</v>
      </c>
      <c r="F11">
        <f t="shared" ca="1" si="9"/>
        <v>373.24984215002991</v>
      </c>
      <c r="G11">
        <f t="shared" ca="1" si="4"/>
        <v>359.29394875781168</v>
      </c>
      <c r="H11">
        <f t="shared" ca="1" si="5"/>
        <v>71.858789751562341</v>
      </c>
    </row>
    <row r="12" spans="1:8">
      <c r="A12">
        <f t="shared" si="6"/>
        <v>7</v>
      </c>
      <c r="B12">
        <f t="shared" ca="1" si="1"/>
        <v>0.58587811587647631</v>
      </c>
      <c r="C12">
        <f t="shared" ca="1" si="7"/>
        <v>345.96663276201406</v>
      </c>
      <c r="D12">
        <f t="shared" ca="1" si="2"/>
        <v>888.45526499829532</v>
      </c>
      <c r="E12">
        <f t="shared" ca="1" si="8"/>
        <v>69.206556436646679</v>
      </c>
      <c r="F12">
        <f t="shared" ca="1" si="9"/>
        <v>357.91928228067434</v>
      </c>
      <c r="G12">
        <f t="shared" ca="1" si="4"/>
        <v>266.28824763413235</v>
      </c>
      <c r="H12">
        <f t="shared" ca="1" si="5"/>
        <v>53.257649526826469</v>
      </c>
    </row>
    <row r="13" spans="1:8">
      <c r="A13">
        <f t="shared" si="6"/>
        <v>8</v>
      </c>
      <c r="B13">
        <f t="shared" ca="1" si="1"/>
        <v>0.26897901963444981</v>
      </c>
      <c r="C13">
        <f t="shared" ca="1" si="7"/>
        <v>370.56430263192038</v>
      </c>
      <c r="D13">
        <f t="shared" ca="1" si="2"/>
        <v>225.4369314228004</v>
      </c>
      <c r="E13">
        <f t="shared" ca="1" si="8"/>
        <v>74.098312277406279</v>
      </c>
      <c r="F13">
        <f t="shared" ca="1" si="9"/>
        <v>396.30100154113222</v>
      </c>
      <c r="G13">
        <f t="shared" ca="1" si="4"/>
        <v>971.51254929875574</v>
      </c>
      <c r="H13">
        <f t="shared" ca="1" si="5"/>
        <v>194.30250985975115</v>
      </c>
    </row>
    <row r="14" spans="1:8">
      <c r="A14">
        <f t="shared" si="6"/>
        <v>9</v>
      </c>
      <c r="B14">
        <f t="shared" ca="1" si="1"/>
        <v>0.68315555815879558</v>
      </c>
      <c r="C14">
        <f t="shared" ca="1" si="7"/>
        <v>260.67100953792817</v>
      </c>
      <c r="D14">
        <f t="shared" ca="1" si="2"/>
        <v>197.17926618773237</v>
      </c>
      <c r="E14">
        <f t="shared" ca="1" si="8"/>
        <v>52.142422933893663</v>
      </c>
      <c r="F14">
        <f t="shared" ca="1" si="9"/>
        <v>154.6207616124785</v>
      </c>
      <c r="G14">
        <f t="shared" ca="1" si="4"/>
        <v>72.92347708668089</v>
      </c>
      <c r="H14">
        <f t="shared" ca="1" si="5"/>
        <v>10.635667020823345</v>
      </c>
    </row>
    <row r="15" spans="1:8">
      <c r="A15">
        <f t="shared" si="6"/>
        <v>10</v>
      </c>
      <c r="B15">
        <f t="shared" ca="1" si="1"/>
        <v>0.70358294733057836</v>
      </c>
      <c r="C15">
        <f t="shared" ca="1" si="7"/>
        <v>345.57575586221122</v>
      </c>
      <c r="D15">
        <f t="shared" ca="1" si="2"/>
        <v>218.71964293302605</v>
      </c>
      <c r="E15">
        <f t="shared" ca="1" si="8"/>
        <v>69.12125331699292</v>
      </c>
      <c r="F15">
        <f t="shared" ca="1" si="9"/>
        <v>251.66992770334707</v>
      </c>
      <c r="G15">
        <f t="shared" ca="1" si="4"/>
        <v>289.65919622875873</v>
      </c>
      <c r="H15">
        <f t="shared" ca="1" si="5"/>
        <v>57.931839245751746</v>
      </c>
    </row>
    <row r="16" spans="1:8">
      <c r="A16">
        <f t="shared" si="6"/>
        <v>11</v>
      </c>
      <c r="B16">
        <f t="shared" ca="1" si="1"/>
        <v>0.74296815491905988</v>
      </c>
      <c r="C16">
        <f t="shared" ca="1" si="7"/>
        <v>425.2165397170732</v>
      </c>
      <c r="D16">
        <f t="shared" ca="1" si="2"/>
        <v>492.36365954743218</v>
      </c>
      <c r="E16">
        <f t="shared" ca="1" si="8"/>
        <v>85.051904934846007</v>
      </c>
      <c r="F16">
        <f t="shared" ca="1" si="9"/>
        <v>337.52096091413944</v>
      </c>
      <c r="G16">
        <f t="shared" ca="1" si="4"/>
        <v>426.00556858438654</v>
      </c>
      <c r="H16">
        <f t="shared" ca="1" si="5"/>
        <v>85.201113716877316</v>
      </c>
    </row>
    <row r="17" spans="1:8">
      <c r="A17">
        <f t="shared" si="6"/>
        <v>12</v>
      </c>
      <c r="B17">
        <f t="shared" ca="1" si="1"/>
        <v>0.23554251688582159</v>
      </c>
      <c r="C17">
        <f t="shared" ca="1" si="7"/>
        <v>499.21047321631374</v>
      </c>
      <c r="D17">
        <f t="shared" ca="1" si="2"/>
        <v>399.72963148795731</v>
      </c>
      <c r="E17">
        <f t="shared" ca="1" si="8"/>
        <v>99.867583347293646</v>
      </c>
      <c r="F17">
        <f t="shared" ca="1" si="9"/>
        <v>421.07125815755677</v>
      </c>
      <c r="G17">
        <f t="shared" ca="1" si="4"/>
        <v>1381.3050457103702</v>
      </c>
      <c r="H17">
        <f t="shared" ca="1" si="5"/>
        <v>276.26100914207404</v>
      </c>
    </row>
    <row r="18" spans="1:8">
      <c r="A18">
        <f t="shared" si="6"/>
        <v>13</v>
      </c>
      <c r="B18">
        <f t="shared" ca="1" si="1"/>
        <v>0.19745945640868731</v>
      </c>
      <c r="C18">
        <f t="shared" ca="1" si="7"/>
        <v>283.64017098527125</v>
      </c>
      <c r="D18">
        <f t="shared" ca="1" si="2"/>
        <v>297.94556400234336</v>
      </c>
      <c r="E18">
        <f t="shared" ca="1" si="8"/>
        <v>56.730642274774631</v>
      </c>
      <c r="F18">
        <f t="shared" ca="1" si="9"/>
        <v>73.508131039051648</v>
      </c>
      <c r="G18">
        <f t="shared" ca="1" si="4"/>
        <v>55.588814301440571</v>
      </c>
      <c r="H18">
        <f t="shared" ca="1" si="5"/>
        <v>6.1802325508800875</v>
      </c>
    </row>
    <row r="19" spans="1:8">
      <c r="A19">
        <f t="shared" si="6"/>
        <v>14</v>
      </c>
      <c r="B19">
        <f t="shared" ca="1" si="1"/>
        <v>0.10784517648108338</v>
      </c>
      <c r="C19">
        <f t="shared" ca="1" si="7"/>
        <v>203.48891264757125</v>
      </c>
      <c r="D19">
        <f t="shared" ca="1" si="2"/>
        <v>92.037692873532919</v>
      </c>
      <c r="E19">
        <f t="shared" ca="1" si="8"/>
        <v>37.453898488985118</v>
      </c>
      <c r="F19">
        <f t="shared" ca="1" si="9"/>
        <v>77.028088199986684</v>
      </c>
      <c r="G19">
        <f t="shared" ca="1" si="4"/>
        <v>137.74332595982835</v>
      </c>
      <c r="H19">
        <f t="shared" ca="1" si="5"/>
        <v>27.548665191965672</v>
      </c>
    </row>
    <row r="20" spans="1:8">
      <c r="A20">
        <f t="shared" si="6"/>
        <v>15</v>
      </c>
      <c r="B20">
        <f t="shared" ca="1" si="1"/>
        <v>0.4451136001677049</v>
      </c>
      <c r="C20">
        <f t="shared" ca="1" si="7"/>
        <v>147.47432782459862</v>
      </c>
      <c r="D20">
        <f t="shared" ca="1" si="2"/>
        <v>128.83318549255358</v>
      </c>
      <c r="E20">
        <f t="shared" ca="1" si="8"/>
        <v>29.496337317450468</v>
      </c>
      <c r="F20">
        <f t="shared" ca="1" si="9"/>
        <v>51.890159557469161</v>
      </c>
      <c r="G20">
        <f t="shared" ca="1" si="4"/>
        <v>47.334677075832019</v>
      </c>
      <c r="H20">
        <f t="shared" ca="1" si="5"/>
        <v>4.4811433077465948</v>
      </c>
    </row>
    <row r="21" spans="1:8">
      <c r="A21">
        <f t="shared" si="6"/>
        <v>16</v>
      </c>
      <c r="B21">
        <f t="shared" ca="1" si="1"/>
        <v>-0.14509704161979919</v>
      </c>
      <c r="C21">
        <f t="shared" ca="1" si="7"/>
        <v>169.10378834016484</v>
      </c>
      <c r="D21">
        <f t="shared" ca="1" si="2"/>
        <v>157.72889436615924</v>
      </c>
      <c r="E21">
        <f t="shared" ca="1" si="8"/>
        <v>33.820408600361802</v>
      </c>
      <c r="F21">
        <f t="shared" ca="1" si="9"/>
        <v>72.407071316307182</v>
      </c>
      <c r="G21">
        <f t="shared" ca="1" si="4"/>
        <v>125.04277580676784</v>
      </c>
      <c r="H21">
        <f t="shared" ca="1" si="5"/>
        <v>25.00855516135357</v>
      </c>
    </row>
    <row r="22" spans="1:8">
      <c r="A22">
        <f t="shared" si="6"/>
        <v>17</v>
      </c>
      <c r="B22">
        <f t="shared" ca="1" si="1"/>
        <v>0.11949239446210774</v>
      </c>
      <c r="C22">
        <f t="shared" ca="1" si="7"/>
        <v>89.688319772112933</v>
      </c>
      <c r="D22">
        <f t="shared" ca="1" si="2"/>
        <v>122.73287163584777</v>
      </c>
      <c r="E22">
        <f t="shared" ca="1" si="8"/>
        <v>17.935892225126935</v>
      </c>
      <c r="F22">
        <f t="shared" ca="1" si="9"/>
        <v>33.244692911634182</v>
      </c>
      <c r="G22">
        <f t="shared" ca="1" si="4"/>
        <v>25.40389631835205</v>
      </c>
      <c r="H22">
        <f t="shared" ca="1" si="5"/>
        <v>0</v>
      </c>
    </row>
    <row r="23" spans="1:8">
      <c r="A23">
        <f t="shared" si="6"/>
        <v>18</v>
      </c>
      <c r="B23">
        <f t="shared" ca="1" si="1"/>
        <v>0.44154729131853676</v>
      </c>
      <c r="C23">
        <f t="shared" ca="1" si="7"/>
        <v>74.465737935071658</v>
      </c>
      <c r="D23">
        <f t="shared" ca="1" si="2"/>
        <v>59.121824888717505</v>
      </c>
      <c r="E23">
        <f t="shared" ca="1" si="8"/>
        <v>8.8048699309974126</v>
      </c>
      <c r="F23">
        <f t="shared" ca="1" si="9"/>
        <v>36.239252124941892</v>
      </c>
      <c r="G23">
        <f t="shared" ca="1" si="4"/>
        <v>22.976456837749456</v>
      </c>
      <c r="H23">
        <f t="shared" ca="1" si="5"/>
        <v>0</v>
      </c>
    </row>
    <row r="24" spans="1:8">
      <c r="A24">
        <f t="shared" si="6"/>
        <v>19</v>
      </c>
      <c r="B24">
        <f t="shared" ca="1" si="1"/>
        <v>0.86742715246951474</v>
      </c>
      <c r="C24">
        <f t="shared" ca="1" si="7"/>
        <v>98.687587265988569</v>
      </c>
      <c r="D24">
        <f t="shared" ca="1" si="2"/>
        <v>92.925009159186871</v>
      </c>
      <c r="E24">
        <f t="shared" ca="1" si="8"/>
        <v>18.338101137381759</v>
      </c>
      <c r="F24">
        <f t="shared" ca="1" si="9"/>
        <v>54.350340767917878</v>
      </c>
      <c r="G24">
        <f t="shared" ca="1" si="4"/>
        <v>60.935565518599482</v>
      </c>
      <c r="H24">
        <f t="shared" ca="1" si="5"/>
        <v>7.4262862901430609</v>
      </c>
    </row>
    <row r="25" spans="1:8">
      <c r="A25">
        <f t="shared" si="6"/>
        <v>20</v>
      </c>
      <c r="B25">
        <f t="shared" ca="1" si="1"/>
        <v>0.42415718119473722</v>
      </c>
      <c r="C25">
        <f t="shared" ca="1" si="7"/>
        <v>194.53553699959181</v>
      </c>
      <c r="D25">
        <f t="shared" ca="1" si="2"/>
        <v>345.39492575760164</v>
      </c>
      <c r="E25">
        <f t="shared" ca="1" si="8"/>
        <v>38.909543467948353</v>
      </c>
      <c r="F25">
        <f t="shared" ca="1" si="9"/>
        <v>115.12476582498758</v>
      </c>
      <c r="G25">
        <f t="shared" ca="1" si="4"/>
        <v>79.511836736051933</v>
      </c>
      <c r="H25">
        <f t="shared" ca="1" si="5"/>
        <v>12.644264362281154</v>
      </c>
    </row>
    <row r="26" spans="1:8">
      <c r="A26">
        <f t="shared" si="6"/>
        <v>21</v>
      </c>
      <c r="B26">
        <f t="shared" ca="1" si="1"/>
        <v>0.43367427730737612</v>
      </c>
      <c r="C26">
        <f t="shared" ca="1" si="7"/>
        <v>205.8402652999315</v>
      </c>
      <c r="D26">
        <f t="shared" ca="1" si="2"/>
        <v>326.02841167416722</v>
      </c>
      <c r="E26">
        <f t="shared" ca="1" si="8"/>
        <v>41.170847118355489</v>
      </c>
      <c r="F26">
        <f t="shared" ca="1" si="9"/>
        <v>144.16793012383349</v>
      </c>
      <c r="G26">
        <f t="shared" ca="1" si="4"/>
        <v>162.51566630764961</v>
      </c>
      <c r="H26">
        <f t="shared" ca="1" si="5"/>
        <v>32.503133261529925</v>
      </c>
    </row>
    <row r="27" spans="1:8">
      <c r="A27">
        <f t="shared" si="6"/>
        <v>22</v>
      </c>
      <c r="B27">
        <f t="shared" ca="1" si="1"/>
        <v>-0.21320567122880962</v>
      </c>
      <c r="C27">
        <f t="shared" ca="1" si="7"/>
        <v>217.33917638669908</v>
      </c>
      <c r="D27">
        <f t="shared" ca="1" si="2"/>
        <v>476.44242479953363</v>
      </c>
      <c r="E27">
        <f t="shared" ca="1" si="8"/>
        <v>43.476611279865047</v>
      </c>
      <c r="F27">
        <f t="shared" ca="1" si="9"/>
        <v>160.07176283940885</v>
      </c>
      <c r="G27">
        <f t="shared" ca="1" si="4"/>
        <v>97.741720495531339</v>
      </c>
      <c r="H27">
        <f t="shared" ca="1" si="5"/>
        <v>19.106887850853145</v>
      </c>
    </row>
    <row r="28" spans="1:8">
      <c r="A28">
        <f t="shared" si="6"/>
        <v>23</v>
      </c>
      <c r="B28">
        <f t="shared" ca="1" si="1"/>
        <v>0.12800172350604405</v>
      </c>
      <c r="C28">
        <f t="shared" ca="1" si="7"/>
        <v>97.827489419528803</v>
      </c>
      <c r="D28">
        <f t="shared" ca="1" si="2"/>
        <v>55.75729813119726</v>
      </c>
      <c r="E28">
        <f t="shared" ca="1" si="8"/>
        <v>10.91115282680288</v>
      </c>
      <c r="F28">
        <f t="shared" ca="1" si="9"/>
        <v>91.098391036206252</v>
      </c>
      <c r="G28">
        <f t="shared" ca="1" si="4"/>
        <v>59.502911800768629</v>
      </c>
      <c r="H28">
        <f t="shared" ca="1" si="5"/>
        <v>7.0811930255401023</v>
      </c>
    </row>
    <row r="29" spans="1:8">
      <c r="A29">
        <f t="shared" si="6"/>
        <v>24</v>
      </c>
      <c r="B29">
        <f t="shared" ca="1" si="1"/>
        <v>-1.5361999911139901E-2</v>
      </c>
      <c r="C29">
        <f t="shared" ca="1" si="7"/>
        <v>89.913192698281833</v>
      </c>
      <c r="D29">
        <f t="shared" ca="1" si="2"/>
        <v>75.023255962393023</v>
      </c>
      <c r="E29">
        <f t="shared" ca="1" si="8"/>
        <v>13.489901555948196</v>
      </c>
      <c r="F29">
        <f t="shared" ca="1" si="9"/>
        <v>87.441833813113803</v>
      </c>
      <c r="G29">
        <f t="shared" ca="1" si="4"/>
        <v>57.46487393212368</v>
      </c>
      <c r="H29">
        <f t="shared" ca="1" si="5"/>
        <v>6.6044234720697359</v>
      </c>
    </row>
    <row r="30" spans="1:8">
      <c r="A30">
        <f t="shared" si="6"/>
        <v>25</v>
      </c>
      <c r="B30">
        <f t="shared" ca="1" si="1"/>
        <v>0.69402607828357721</v>
      </c>
      <c r="C30">
        <f t="shared" ca="1" si="7"/>
        <v>67.438876667993895</v>
      </c>
      <c r="D30">
        <f t="shared" ca="1" si="2"/>
        <v>54.763372536095233</v>
      </c>
      <c r="E30">
        <f t="shared" ca="1" si="8"/>
        <v>7.3859355482767128</v>
      </c>
      <c r="F30">
        <f t="shared" ca="1" si="9"/>
        <v>72.294689248563131</v>
      </c>
      <c r="G30">
        <f t="shared" ca="1" si="4"/>
        <v>24.029427887431286</v>
      </c>
      <c r="H30">
        <f t="shared" ca="1" si="5"/>
        <v>0</v>
      </c>
    </row>
    <row r="31" spans="1:8">
      <c r="A31">
        <f t="shared" si="6"/>
        <v>26</v>
      </c>
      <c r="B31">
        <f t="shared" ca="1" si="1"/>
        <v>0.67887871862867599</v>
      </c>
      <c r="C31">
        <f t="shared" ca="1" si="7"/>
        <v>118.80660729972647</v>
      </c>
      <c r="D31">
        <f t="shared" ca="1" si="2"/>
        <v>98.31055301582829</v>
      </c>
      <c r="E31">
        <f t="shared" ca="1" si="8"/>
        <v>23.360123230709842</v>
      </c>
      <c r="F31">
        <f t="shared" ca="1" si="9"/>
        <v>134.62350912369203</v>
      </c>
      <c r="G31">
        <f t="shared" ca="1" si="4"/>
        <v>78.522319957425054</v>
      </c>
      <c r="H31">
        <f t="shared" ca="1" si="5"/>
        <v>12.331509462992468</v>
      </c>
    </row>
    <row r="32" spans="1:8">
      <c r="A32">
        <f t="shared" si="6"/>
        <v>27</v>
      </c>
      <c r="B32">
        <f t="shared" ca="1" si="1"/>
        <v>0.52842128732253801</v>
      </c>
      <c r="C32">
        <f t="shared" ca="1" si="7"/>
        <v>184.64633610380366</v>
      </c>
      <c r="D32">
        <f t="shared" ca="1" si="2"/>
        <v>147.86335916074896</v>
      </c>
      <c r="E32">
        <f t="shared" ca="1" si="8"/>
        <v>36.933433563047785</v>
      </c>
      <c r="F32">
        <f t="shared" ca="1" si="9"/>
        <v>219.66846709660615</v>
      </c>
      <c r="G32">
        <f t="shared" ca="1" si="4"/>
        <v>101.32139245004393</v>
      </c>
      <c r="H32">
        <f t="shared" ca="1" si="5"/>
        <v>20.264278490008788</v>
      </c>
    </row>
    <row r="33" spans="1:8">
      <c r="A33">
        <f t="shared" si="6"/>
        <v>28</v>
      </c>
      <c r="B33">
        <f t="shared" ca="1" si="1"/>
        <v>0.28026865422411124</v>
      </c>
      <c r="C33">
        <f t="shared" ca="1" si="7"/>
        <v>223.46613406969277</v>
      </c>
      <c r="D33">
        <f t="shared" ca="1" si="2"/>
        <v>172.00650030917438</v>
      </c>
      <c r="E33">
        <f t="shared" ca="1" si="8"/>
        <v>44.690352713759665</v>
      </c>
      <c r="F33">
        <f t="shared" ca="1" si="9"/>
        <v>278.8639269474134</v>
      </c>
      <c r="G33">
        <f t="shared" ca="1" si="4"/>
        <v>170.84421696165427</v>
      </c>
      <c r="H33">
        <f t="shared" ca="1" si="5"/>
        <v>34.168843392330857</v>
      </c>
    </row>
    <row r="34" spans="1:8">
      <c r="A34">
        <f t="shared" si="6"/>
        <v>29</v>
      </c>
      <c r="B34">
        <f t="shared" ca="1" si="1"/>
        <v>-7.2770705457332607E-2</v>
      </c>
      <c r="C34">
        <f t="shared" ca="1" si="7"/>
        <v>191.836654616479</v>
      </c>
      <c r="D34">
        <f t="shared" ca="1" si="2"/>
        <v>145.33789317673845</v>
      </c>
      <c r="E34">
        <f t="shared" ca="1" si="8"/>
        <v>38.370733331622709</v>
      </c>
      <c r="F34">
        <f t="shared" ca="1" si="9"/>
        <v>245.08708658396591</v>
      </c>
      <c r="G34">
        <f t="shared" ca="1" si="4"/>
        <v>119.59184070759942</v>
      </c>
      <c r="H34">
        <f t="shared" ca="1" si="5"/>
        <v>23.918368141519885</v>
      </c>
    </row>
    <row r="35" spans="1:8">
      <c r="A35">
        <f t="shared" si="6"/>
        <v>30</v>
      </c>
      <c r="B35">
        <f t="shared" ca="1" si="1"/>
        <v>0.62567039447860484</v>
      </c>
      <c r="C35">
        <f t="shared" ca="1" si="7"/>
        <v>108.8652889065898</v>
      </c>
      <c r="D35">
        <f t="shared" ca="1" si="2"/>
        <v>61.354819865584545</v>
      </c>
      <c r="E35">
        <f t="shared" ca="1" si="8"/>
        <v>13.358148716642182</v>
      </c>
      <c r="F35">
        <f t="shared" ca="1" si="9"/>
        <v>154.43304064783453</v>
      </c>
      <c r="G35">
        <f t="shared" ca="1" si="4"/>
        <v>377.68727256179068</v>
      </c>
      <c r="H35">
        <f t="shared" ca="1" si="5"/>
        <v>75.537454512358138</v>
      </c>
    </row>
    <row r="36" spans="1:8">
      <c r="A36">
        <f t="shared" si="6"/>
        <v>31</v>
      </c>
      <c r="B36">
        <f t="shared" ca="1" si="1"/>
        <v>0.20332836193035508</v>
      </c>
      <c r="C36">
        <f t="shared" ca="1" si="7"/>
        <v>169.17217961936177</v>
      </c>
      <c r="D36">
        <f t="shared" ca="1" si="2"/>
        <v>96.974022297739339</v>
      </c>
      <c r="E36">
        <f t="shared" ca="1" si="8"/>
        <v>32.809204429852727</v>
      </c>
      <c r="F36">
        <f t="shared" ca="1" si="9"/>
        <v>171.86044319101927</v>
      </c>
      <c r="G36">
        <f t="shared" ca="1" si="4"/>
        <v>62.555385340688161</v>
      </c>
      <c r="H36">
        <f t="shared" ca="1" si="5"/>
        <v>7.8263524702439673</v>
      </c>
    </row>
    <row r="37" spans="1:8">
      <c r="A37">
        <f t="shared" si="6"/>
        <v>32</v>
      </c>
      <c r="B37">
        <f t="shared" ca="1" si="1"/>
        <v>0.37502762443634208</v>
      </c>
      <c r="C37">
        <f t="shared" ca="1" si="7"/>
        <v>142.24106611189444</v>
      </c>
      <c r="D37">
        <f t="shared" ca="1" si="2"/>
        <v>153.3476039703215</v>
      </c>
      <c r="E37">
        <f t="shared" ca="1" si="8"/>
        <v>28.452007936055949</v>
      </c>
      <c r="F37">
        <f t="shared" ca="1" si="9"/>
        <v>169.52817146538467</v>
      </c>
      <c r="G37">
        <f t="shared" ca="1" si="4"/>
        <v>235.91293582808626</v>
      </c>
      <c r="H37">
        <f t="shared" ca="1" si="5"/>
        <v>47.182587165617257</v>
      </c>
    </row>
    <row r="38" spans="1:8">
      <c r="A38">
        <f t="shared" si="6"/>
        <v>33</v>
      </c>
      <c r="B38">
        <f t="shared" ca="1" si="1"/>
        <v>0.3530922884143835</v>
      </c>
      <c r="C38">
        <f t="shared" ca="1" si="7"/>
        <v>151.0721574950789</v>
      </c>
      <c r="D38">
        <f t="shared" ca="1" si="2"/>
        <v>155.5668518776161</v>
      </c>
      <c r="E38">
        <f t="shared" ca="1" si="8"/>
        <v>30.215462993321466</v>
      </c>
      <c r="F38">
        <f t="shared" ca="1" si="9"/>
        <v>161.02145468852044</v>
      </c>
      <c r="G38">
        <f t="shared" ca="1" si="4"/>
        <v>147.89435149088669</v>
      </c>
      <c r="H38">
        <f t="shared" ca="1" si="5"/>
        <v>29.578870298177339</v>
      </c>
    </row>
    <row r="39" spans="1:8">
      <c r="A39">
        <f t="shared" si="6"/>
        <v>34</v>
      </c>
      <c r="B39">
        <f t="shared" ca="1" si="1"/>
        <v>0.72330754189987412</v>
      </c>
      <c r="C39">
        <f t="shared" ca="1" si="7"/>
        <v>154.67761806834699</v>
      </c>
      <c r="D39">
        <f t="shared" ca="1" si="2"/>
        <v>246.26447194944521</v>
      </c>
      <c r="E39">
        <f t="shared" ca="1" si="8"/>
        <v>30.935444912249903</v>
      </c>
      <c r="F39">
        <f t="shared" ca="1" si="9"/>
        <v>165.5398994466648</v>
      </c>
      <c r="G39">
        <f t="shared" ca="1" si="4"/>
        <v>247.80652312759221</v>
      </c>
      <c r="H39">
        <f t="shared" ca="1" si="5"/>
        <v>49.561304625518446</v>
      </c>
    </row>
    <row r="40" spans="1:8">
      <c r="A40">
        <f t="shared" si="6"/>
        <v>35</v>
      </c>
      <c r="B40">
        <f t="shared" ca="1" si="1"/>
        <v>1.3168491169071523</v>
      </c>
      <c r="C40">
        <f t="shared" ca="1" si="7"/>
        <v>242.20141593757288</v>
      </c>
      <c r="D40">
        <f t="shared" ca="1" si="2"/>
        <v>135.83921459580841</v>
      </c>
      <c r="E40">
        <f t="shared" ca="1" si="8"/>
        <v>48.441861072224214</v>
      </c>
      <c r="F40">
        <f t="shared" ca="1" si="9"/>
        <v>239.59861566810696</v>
      </c>
      <c r="G40">
        <f t="shared" ca="1" si="4"/>
        <v>193.32565195004864</v>
      </c>
      <c r="H40">
        <f t="shared" ca="1" si="5"/>
        <v>38.665130390009729</v>
      </c>
    </row>
    <row r="41" spans="1:8">
      <c r="A41">
        <f t="shared" si="6"/>
        <v>36</v>
      </c>
      <c r="B41">
        <f t="shared" ca="1" si="1"/>
        <v>0.89677030870906749</v>
      </c>
      <c r="C41">
        <f t="shared" ca="1" si="7"/>
        <v>660.9566037042257</v>
      </c>
      <c r="D41">
        <f t="shared" ca="1" si="2"/>
        <v>607.3612482916709</v>
      </c>
      <c r="E41">
        <f t="shared" ca="1" si="8"/>
        <v>132.14705316970833</v>
      </c>
      <c r="F41">
        <f t="shared" ca="1" si="9"/>
        <v>664.93879354270689</v>
      </c>
      <c r="G41">
        <f t="shared" ca="1" si="4"/>
        <v>723.60741689801785</v>
      </c>
      <c r="H41">
        <f t="shared" ca="1" si="5"/>
        <v>144.72148337960357</v>
      </c>
    </row>
    <row r="42" spans="1:8">
      <c r="A42">
        <f t="shared" si="6"/>
        <v>37</v>
      </c>
      <c r="B42">
        <f t="shared" ca="1" si="1"/>
        <v>0.65274136652272396</v>
      </c>
      <c r="C42">
        <f t="shared" ca="1" si="7"/>
        <v>704.58332537330318</v>
      </c>
      <c r="D42">
        <f t="shared" ca="1" si="2"/>
        <v>514.29404704377987</v>
      </c>
      <c r="E42">
        <f t="shared" ca="1" si="8"/>
        <v>140.90143528091474</v>
      </c>
      <c r="F42">
        <f t="shared" ca="1" si="9"/>
        <v>693.70467362790066</v>
      </c>
      <c r="G42">
        <f t="shared" ca="1" si="4"/>
        <v>786.54412569579233</v>
      </c>
      <c r="H42">
        <f t="shared" ca="1" si="5"/>
        <v>157.30882513915847</v>
      </c>
    </row>
    <row r="43" spans="1:8">
      <c r="A43">
        <f t="shared" si="6"/>
        <v>38</v>
      </c>
      <c r="B43">
        <f t="shared" ca="1" si="1"/>
        <v>0.14010571361402108</v>
      </c>
      <c r="C43">
        <f t="shared" ca="1" si="7"/>
        <v>528.08557371376151</v>
      </c>
      <c r="D43">
        <f t="shared" ca="1" si="2"/>
        <v>1226.2626556885161</v>
      </c>
      <c r="E43">
        <f t="shared" ca="1" si="8"/>
        <v>105.61309551459742</v>
      </c>
      <c r="F43">
        <f t="shared" ca="1" si="9"/>
        <v>508.55356016005919</v>
      </c>
      <c r="G43">
        <f t="shared" ca="1" si="4"/>
        <v>259.11802074113172</v>
      </c>
      <c r="H43">
        <f t="shared" ca="1" si="5"/>
        <v>51.823604148226345</v>
      </c>
    </row>
    <row r="44" spans="1:8">
      <c r="A44">
        <f t="shared" si="6"/>
        <v>39</v>
      </c>
      <c r="B44">
        <f t="shared" ca="1" si="1"/>
        <v>0.82191047672424711</v>
      </c>
      <c r="C44">
        <f t="shared" ca="1" si="7"/>
        <v>252.65389138124783</v>
      </c>
      <c r="D44">
        <f t="shared" ca="1" si="2"/>
        <v>519.07201357726206</v>
      </c>
      <c r="E44">
        <f t="shared" ca="1" si="8"/>
        <v>50.527383058495047</v>
      </c>
      <c r="F44">
        <f t="shared" ca="1" si="9"/>
        <v>299.99745551409893</v>
      </c>
      <c r="G44">
        <f t="shared" ca="1" si="4"/>
        <v>304.73623895677486</v>
      </c>
      <c r="H44">
        <f t="shared" ca="1" si="5"/>
        <v>60.947247791354975</v>
      </c>
    </row>
    <row r="45" spans="1:8">
      <c r="A45">
        <f t="shared" si="6"/>
        <v>40</v>
      </c>
      <c r="B45">
        <f t="shared" ca="1" si="1"/>
        <v>0.61270544925376291</v>
      </c>
      <c r="C45">
        <f t="shared" ca="1" si="7"/>
        <v>395.90016431238445</v>
      </c>
      <c r="D45">
        <f t="shared" ca="1" si="2"/>
        <v>292.36382018527479</v>
      </c>
      <c r="E45">
        <f t="shared" ca="1" si="8"/>
        <v>79.167626921473598</v>
      </c>
      <c r="F45">
        <f t="shared" ca="1" si="9"/>
        <v>444.62300933226805</v>
      </c>
      <c r="G45">
        <f t="shared" ca="1" si="4"/>
        <v>766.015081810776</v>
      </c>
      <c r="H45">
        <f t="shared" ca="1" si="5"/>
        <v>153.20301636215521</v>
      </c>
    </row>
    <row r="46" spans="1:8">
      <c r="A46">
        <f t="shared" si="6"/>
        <v>41</v>
      </c>
      <c r="B46">
        <f t="shared" ca="1" si="1"/>
        <v>0.31700911346085736</v>
      </c>
      <c r="C46">
        <f t="shared" ca="1" si="7"/>
        <v>412.58084709177473</v>
      </c>
      <c r="D46">
        <f t="shared" ca="1" si="2"/>
        <v>525.85038438081631</v>
      </c>
      <c r="E46">
        <f t="shared" ca="1" si="8"/>
        <v>82.503344027372634</v>
      </c>
      <c r="F46">
        <f t="shared" ca="1" si="9"/>
        <v>372.80118127074405</v>
      </c>
      <c r="G46">
        <f t="shared" ca="1" si="4"/>
        <v>439.20360643354576</v>
      </c>
      <c r="H46">
        <f t="shared" ca="1" si="5"/>
        <v>87.840721286709154</v>
      </c>
    </row>
    <row r="47" spans="1:8">
      <c r="A47">
        <f t="shared" si="6"/>
        <v>42</v>
      </c>
      <c r="B47">
        <f t="shared" ca="1" si="1"/>
        <v>0.19782840876653929</v>
      </c>
      <c r="C47">
        <f t="shared" ca="1" si="7"/>
        <v>292.47206424864561</v>
      </c>
      <c r="D47">
        <f t="shared" ca="1" si="2"/>
        <v>615.04755639849964</v>
      </c>
      <c r="E47">
        <f t="shared" ca="1" si="8"/>
        <v>58.501458642196056</v>
      </c>
      <c r="F47">
        <f t="shared" ca="1" si="9"/>
        <v>264.73068883510263</v>
      </c>
      <c r="G47">
        <f t="shared" ca="1" si="4"/>
        <v>202.3757097416588</v>
      </c>
      <c r="H47">
        <f t="shared" ca="1" si="5"/>
        <v>40.47514194833176</v>
      </c>
    </row>
    <row r="48" spans="1:8">
      <c r="A48">
        <f t="shared" si="6"/>
        <v>43</v>
      </c>
      <c r="B48">
        <f t="shared" ca="1" si="1"/>
        <v>0.55287987827207441</v>
      </c>
      <c r="C48">
        <f t="shared" ca="1" si="7"/>
        <v>207.55951315190714</v>
      </c>
      <c r="D48">
        <f t="shared" ca="1" si="2"/>
        <v>155.57665481023719</v>
      </c>
      <c r="E48">
        <f t="shared" ca="1" si="8"/>
        <v>41.517824388744629</v>
      </c>
      <c r="F48">
        <f t="shared" ca="1" si="9"/>
        <v>207.1239220782499</v>
      </c>
      <c r="G48">
        <f t="shared" ca="1" si="4"/>
        <v>239.76874111012319</v>
      </c>
      <c r="H48">
        <f t="shared" ca="1" si="5"/>
        <v>47.953748222024643</v>
      </c>
    </row>
    <row r="49" spans="1:8">
      <c r="A49">
        <f t="shared" si="6"/>
        <v>44</v>
      </c>
      <c r="B49">
        <f t="shared" ca="1" si="1"/>
        <v>-0.3585026439157899</v>
      </c>
      <c r="C49">
        <f t="shared" ca="1" si="7"/>
        <v>251.64802098139867</v>
      </c>
      <c r="D49">
        <f t="shared" ca="1" si="2"/>
        <v>339.23053182465185</v>
      </c>
      <c r="E49">
        <f t="shared" ca="1" si="8"/>
        <v>50.322300362888001</v>
      </c>
      <c r="F49">
        <f t="shared" ca="1" si="9"/>
        <v>244.72431005818564</v>
      </c>
      <c r="G49">
        <f t="shared" ca="1" si="4"/>
        <v>397.67116351903974</v>
      </c>
      <c r="H49">
        <f t="shared" ca="1" si="5"/>
        <v>79.534232703807959</v>
      </c>
    </row>
    <row r="50" spans="1:8">
      <c r="A50">
        <f t="shared" si="6"/>
        <v>45</v>
      </c>
      <c r="B50">
        <f t="shared" ca="1" si="1"/>
        <v>0.59584923166983672</v>
      </c>
      <c r="C50">
        <f t="shared" ca="1" si="7"/>
        <v>86.390271200934336</v>
      </c>
      <c r="D50">
        <f t="shared" ca="1" si="2"/>
        <v>63.576862626157457</v>
      </c>
      <c r="E50">
        <f t="shared" ca="1" si="8"/>
        <v>10.983956429878567</v>
      </c>
      <c r="F50">
        <f t="shared" ca="1" si="9"/>
        <v>54.340610548489053</v>
      </c>
      <c r="G50">
        <f t="shared" ca="1" si="4"/>
        <v>89.864664357618949</v>
      </c>
      <c r="H50">
        <f t="shared" ca="1" si="5"/>
        <v>16.15131580021502</v>
      </c>
    </row>
    <row r="51" spans="1:8">
      <c r="A51">
        <f t="shared" si="6"/>
        <v>46</v>
      </c>
      <c r="B51">
        <f t="shared" ca="1" si="1"/>
        <v>0.72496651817488567</v>
      </c>
      <c r="C51">
        <f t="shared" ca="1" si="7"/>
        <v>132.80318595317837</v>
      </c>
      <c r="D51">
        <f t="shared" ca="1" si="2"/>
        <v>136.93913007123172</v>
      </c>
      <c r="E51">
        <f t="shared" ca="1" si="8"/>
        <v>26.56015100144808</v>
      </c>
      <c r="F51">
        <f t="shared" ca="1" si="9"/>
        <v>77.238328164624932</v>
      </c>
      <c r="G51">
        <f t="shared" ca="1" si="4"/>
        <v>118.14504987721944</v>
      </c>
      <c r="H51">
        <f t="shared" ca="1" si="5"/>
        <v>23.629009975443889</v>
      </c>
    </row>
    <row r="52" spans="1:8">
      <c r="A52">
        <f t="shared" si="6"/>
        <v>47</v>
      </c>
      <c r="B52">
        <f t="shared" ca="1" si="1"/>
        <v>0.96181250100524629</v>
      </c>
      <c r="C52">
        <f t="shared" ca="1" si="7"/>
        <v>213.53410019949484</v>
      </c>
      <c r="D52">
        <f t="shared" ca="1" si="2"/>
        <v>266.27971237011417</v>
      </c>
      <c r="E52">
        <f t="shared" ca="1" si="8"/>
        <v>42.704713597094923</v>
      </c>
      <c r="F52">
        <f t="shared" ca="1" si="9"/>
        <v>123.98842120952369</v>
      </c>
      <c r="G52">
        <f t="shared" ca="1" si="4"/>
        <v>199.23910368317752</v>
      </c>
      <c r="H52">
        <f t="shared" ca="1" si="5"/>
        <v>39.847820736635505</v>
      </c>
    </row>
    <row r="53" spans="1:8">
      <c r="A53">
        <f t="shared" si="6"/>
        <v>48</v>
      </c>
      <c r="B53">
        <f t="shared" ca="1" si="1"/>
        <v>0.22792123491609206</v>
      </c>
      <c r="C53">
        <f t="shared" ca="1" si="7"/>
        <v>408.56939777561229</v>
      </c>
      <c r="D53">
        <f t="shared" ca="1" si="2"/>
        <v>653.69354912929361</v>
      </c>
      <c r="E53">
        <f t="shared" ca="1" si="8"/>
        <v>81.70584614286355</v>
      </c>
      <c r="F53">
        <f t="shared" ca="1" si="9"/>
        <v>246.73061293881008</v>
      </c>
      <c r="G53">
        <f t="shared" ca="1" si="4"/>
        <v>264.05024055676068</v>
      </c>
      <c r="H53">
        <f t="shared" ca="1" si="5"/>
        <v>52.810048111352138</v>
      </c>
    </row>
    <row r="54" spans="1:8">
      <c r="A54">
        <f t="shared" si="6"/>
        <v>49</v>
      </c>
      <c r="B54">
        <f t="shared" ca="1" si="1"/>
        <v>0.60052643946371931</v>
      </c>
      <c r="C54">
        <f t="shared" ca="1" si="7"/>
        <v>259.33887693591504</v>
      </c>
      <c r="D54">
        <f t="shared" ca="1" si="2"/>
        <v>229.90647245456248</v>
      </c>
      <c r="E54">
        <f t="shared" ca="1" si="8"/>
        <v>51.863466014028482</v>
      </c>
      <c r="F54">
        <f t="shared" ca="1" si="9"/>
        <v>189.32308883617191</v>
      </c>
      <c r="G54">
        <f t="shared" ca="1" si="4"/>
        <v>176.90244039384464</v>
      </c>
      <c r="H54">
        <f t="shared" ca="1" si="5"/>
        <v>35.380488078768927</v>
      </c>
    </row>
    <row r="55" spans="1:8">
      <c r="A55">
        <f t="shared" si="6"/>
        <v>50</v>
      </c>
      <c r="B55">
        <f t="shared" ca="1" si="1"/>
        <v>6.1112390792698035E-3</v>
      </c>
      <c r="C55">
        <f t="shared" ca="1" si="7"/>
        <v>312.92701865556535</v>
      </c>
      <c r="D55">
        <f t="shared" ca="1" si="2"/>
        <v>575.32244961270703</v>
      </c>
      <c r="E55">
        <f t="shared" ca="1" si="8"/>
        <v>62.583119050571703</v>
      </c>
      <c r="F55">
        <f t="shared" ca="1" si="9"/>
        <v>250.23840227033352</v>
      </c>
      <c r="G55">
        <f t="shared" ca="1" si="4"/>
        <v>472.56745270076215</v>
      </c>
      <c r="H55">
        <f t="shared" ca="1" si="5"/>
        <v>94.513490540152432</v>
      </c>
    </row>
    <row r="56" spans="1:8">
      <c r="A56">
        <f t="shared" si="6"/>
        <v>51</v>
      </c>
      <c r="B56">
        <f t="shared" ca="1" si="1"/>
        <v>0.1790732992338839</v>
      </c>
      <c r="C56">
        <f t="shared" ca="1" si="7"/>
        <v>167.66424262330321</v>
      </c>
      <c r="D56">
        <f t="shared" ca="1" si="2"/>
        <v>81.550470084737967</v>
      </c>
      <c r="E56">
        <f t="shared" ca="1" si="8"/>
        <v>27.347766626292142</v>
      </c>
      <c r="F56">
        <f t="shared" ca="1" si="9"/>
        <v>101.52027339232491</v>
      </c>
      <c r="G56">
        <f t="shared" ca="1" si="4"/>
        <v>77.404833536787507</v>
      </c>
      <c r="H56">
        <f t="shared" ca="1" si="5"/>
        <v>11.983016509715569</v>
      </c>
    </row>
    <row r="57" spans="1:8">
      <c r="A57">
        <f t="shared" si="6"/>
        <v>52</v>
      </c>
      <c r="B57">
        <f t="shared" ca="1" si="1"/>
        <v>0.31486519036960858</v>
      </c>
      <c r="C57">
        <f t="shared" ca="1" si="7"/>
        <v>142.24032059029838</v>
      </c>
      <c r="D57">
        <f t="shared" ca="1" si="2"/>
        <v>110.30137705195942</v>
      </c>
      <c r="E57">
        <f t="shared" ca="1" si="8"/>
        <v>28.447415150453953</v>
      </c>
      <c r="F57">
        <f t="shared" ca="1" si="9"/>
        <v>97.723804294633339</v>
      </c>
      <c r="G57">
        <f t="shared" ca="1" si="4"/>
        <v>74.18231434067846</v>
      </c>
      <c r="H57">
        <f t="shared" ca="1" si="5"/>
        <v>11.006031521878457</v>
      </c>
    </row>
    <row r="58" spans="1:8">
      <c r="A58">
        <f t="shared" si="6"/>
        <v>53</v>
      </c>
      <c r="B58">
        <f t="shared" ca="1" si="1"/>
        <v>5.5543325687777978E-3</v>
      </c>
      <c r="C58">
        <f t="shared" ca="1" si="7"/>
        <v>140.59385639068125</v>
      </c>
      <c r="D58">
        <f t="shared" ca="1" si="2"/>
        <v>63.927400440645066</v>
      </c>
      <c r="E58">
        <f t="shared" ca="1" si="8"/>
        <v>17.975391576702247</v>
      </c>
      <c r="F58">
        <f t="shared" ca="1" si="9"/>
        <v>110.41772679704719</v>
      </c>
      <c r="G58">
        <f t="shared" ca="1" si="4"/>
        <v>102.51394203495398</v>
      </c>
      <c r="H58">
        <f t="shared" ca="1" si="5"/>
        <v>20.502788406990799</v>
      </c>
    </row>
    <row r="59" spans="1:8">
      <c r="A59">
        <f t="shared" si="6"/>
        <v>54</v>
      </c>
      <c r="B59">
        <f t="shared" ca="1" si="1"/>
        <v>0.42335228881159898</v>
      </c>
      <c r="C59">
        <f t="shared" ca="1" si="7"/>
        <v>104.85884286306982</v>
      </c>
      <c r="D59">
        <f t="shared" ca="1" si="2"/>
        <v>157.56203927700449</v>
      </c>
      <c r="E59">
        <f t="shared" ca="1" si="8"/>
        <v>20.976409835745947</v>
      </c>
      <c r="F59">
        <f t="shared" ca="1" si="9"/>
        <v>78.92257990813674</v>
      </c>
      <c r="G59">
        <f t="shared" ca="1" si="4"/>
        <v>207.09104554666234</v>
      </c>
      <c r="H59">
        <f t="shared" ca="1" si="5"/>
        <v>41.418209109332473</v>
      </c>
    </row>
    <row r="60" spans="1:8">
      <c r="A60">
        <f t="shared" si="6"/>
        <v>55</v>
      </c>
      <c r="B60">
        <f t="shared" ca="1" si="1"/>
        <v>-0.17893629147496315</v>
      </c>
      <c r="C60">
        <f t="shared" ca="1" si="7"/>
        <v>123.21022533496938</v>
      </c>
      <c r="D60">
        <f t="shared" ca="1" si="2"/>
        <v>95.208007232956192</v>
      </c>
      <c r="E60">
        <f t="shared" ca="1" si="8"/>
        <v>23.465325028723768</v>
      </c>
      <c r="F60">
        <f t="shared" ca="1" si="9"/>
        <v>69.956144238333508</v>
      </c>
      <c r="G60">
        <f t="shared" ca="1" si="4"/>
        <v>162.68263058792922</v>
      </c>
      <c r="H60">
        <f t="shared" ca="1" si="5"/>
        <v>32.536526117585844</v>
      </c>
    </row>
    <row r="61" spans="1:8">
      <c r="A61">
        <f t="shared" si="6"/>
        <v>56</v>
      </c>
      <c r="B61">
        <f t="shared" ca="1" si="1"/>
        <v>8.3020661228341563E-2</v>
      </c>
      <c r="C61">
        <f t="shared" ca="1" si="7"/>
        <v>67.615338719066756</v>
      </c>
      <c r="D61">
        <f t="shared" ca="1" si="2"/>
        <v>83.185847145115446</v>
      </c>
      <c r="E61">
        <f t="shared" ca="1" si="8"/>
        <v>11.249557468834857</v>
      </c>
      <c r="F61">
        <f t="shared" ca="1" si="9"/>
        <v>22.005749431277231</v>
      </c>
      <c r="G61">
        <f t="shared" ca="1" si="4"/>
        <v>39.064419367829665</v>
      </c>
      <c r="H61">
        <f t="shared" ca="1" si="5"/>
        <v>0</v>
      </c>
    </row>
    <row r="62" spans="1:8">
      <c r="A62">
        <f t="shared" si="6"/>
        <v>57</v>
      </c>
      <c r="B62">
        <f t="shared" ca="1" si="1"/>
        <v>0.70791634283258964</v>
      </c>
      <c r="C62">
        <f t="shared" ca="1" si="7"/>
        <v>57.415482079834284</v>
      </c>
      <c r="D62">
        <f t="shared" ca="1" si="2"/>
        <v>41.970889530974674</v>
      </c>
      <c r="E62">
        <f t="shared" ca="1" si="8"/>
        <v>4.8194365192716271</v>
      </c>
      <c r="F62">
        <f t="shared" ca="1" si="9"/>
        <v>23.390235964231511</v>
      </c>
      <c r="G62">
        <f t="shared" ca="1" si="4"/>
        <v>98.003650113394755</v>
      </c>
      <c r="H62">
        <f t="shared" ca="1" si="5"/>
        <v>19.2094308710974</v>
      </c>
    </row>
    <row r="63" spans="1:8">
      <c r="A63">
        <f t="shared" si="6"/>
        <v>58</v>
      </c>
      <c r="B63">
        <f t="shared" ca="1" si="1"/>
        <v>0.77890149219892735</v>
      </c>
      <c r="C63">
        <f t="shared" ca="1" si="7"/>
        <v>105.217362936679</v>
      </c>
      <c r="D63">
        <f t="shared" ca="1" si="2"/>
        <v>506.06776764867129</v>
      </c>
      <c r="E63">
        <f t="shared" ca="1" si="8"/>
        <v>21.046826060609391</v>
      </c>
      <c r="F63">
        <f t="shared" ca="1" si="9"/>
        <v>27.169476607019146</v>
      </c>
      <c r="G63">
        <f t="shared" ca="1" si="4"/>
        <v>31.618503102213722</v>
      </c>
      <c r="H63">
        <f t="shared" ca="1" si="5"/>
        <v>0</v>
      </c>
    </row>
    <row r="64" spans="1:8">
      <c r="A64">
        <f t="shared" si="6"/>
        <v>59</v>
      </c>
      <c r="B64">
        <f t="shared" ca="1" si="1"/>
        <v>0.76814653816435852</v>
      </c>
      <c r="C64">
        <f t="shared" ca="1" si="7"/>
        <v>185.33179804693478</v>
      </c>
      <c r="D64">
        <f t="shared" ca="1" si="2"/>
        <v>238.63988223906912</v>
      </c>
      <c r="E64">
        <f t="shared" ca="1" si="8"/>
        <v>37.063545573486643</v>
      </c>
      <c r="F64">
        <f t="shared" ca="1" si="9"/>
        <v>57.617490447390963</v>
      </c>
      <c r="G64">
        <f t="shared" ca="1" si="4"/>
        <v>96.831490891482204</v>
      </c>
      <c r="H64">
        <f t="shared" ca="1" si="5"/>
        <v>18.752675256534403</v>
      </c>
    </row>
    <row r="65" spans="1:8">
      <c r="A65">
        <f t="shared" si="6"/>
        <v>60</v>
      </c>
      <c r="B65">
        <f t="shared" ca="1" si="1"/>
        <v>0.71175744498296578</v>
      </c>
      <c r="C65">
        <f t="shared" ca="1" si="7"/>
        <v>294.87918698563101</v>
      </c>
      <c r="D65">
        <f t="shared" ca="1" si="2"/>
        <v>385.64037894923615</v>
      </c>
      <c r="E65">
        <f t="shared" ca="1" si="8"/>
        <v>58.976155177286834</v>
      </c>
      <c r="F65">
        <f t="shared" ca="1" si="9"/>
        <v>98.50281400100188</v>
      </c>
      <c r="G65">
        <f t="shared" ca="1" si="4"/>
        <v>104.98723519437827</v>
      </c>
      <c r="H65">
        <f t="shared" ca="1" si="5"/>
        <v>20.997447038875656</v>
      </c>
    </row>
    <row r="66" spans="1:8">
      <c r="A66">
        <f t="shared" si="6"/>
        <v>61</v>
      </c>
      <c r="B66">
        <f t="shared" ca="1" si="1"/>
        <v>0.39716669322634357</v>
      </c>
      <c r="C66">
        <f t="shared" ca="1" si="7"/>
        <v>388.41979397254255</v>
      </c>
      <c r="D66">
        <f t="shared" ca="1" si="2"/>
        <v>526.84334737361382</v>
      </c>
      <c r="E66">
        <f t="shared" ca="1" si="8"/>
        <v>77.678270587260045</v>
      </c>
      <c r="F66">
        <f t="shared" ca="1" si="9"/>
        <v>160.88121038852461</v>
      </c>
      <c r="G66">
        <f t="shared" ca="1" si="4"/>
        <v>184.98108052735913</v>
      </c>
      <c r="H66">
        <f t="shared" ca="1" si="5"/>
        <v>36.996216105471824</v>
      </c>
    </row>
    <row r="67" spans="1:8">
      <c r="A67">
        <f t="shared" si="6"/>
        <v>62</v>
      </c>
      <c r="B67">
        <f t="shared" ca="1" si="1"/>
        <v>4.160543798709071E-2</v>
      </c>
      <c r="C67">
        <f t="shared" ca="1" si="7"/>
        <v>314.15389426732173</v>
      </c>
      <c r="D67">
        <f t="shared" ca="1" si="2"/>
        <v>133.45187234573234</v>
      </c>
      <c r="E67">
        <f t="shared" ca="1" si="8"/>
        <v>62.828699507270755</v>
      </c>
      <c r="F67">
        <f t="shared" ca="1" si="9"/>
        <v>166.76560167646065</v>
      </c>
      <c r="G67">
        <f t="shared" ca="1" si="4"/>
        <v>275.74548388360517</v>
      </c>
      <c r="H67">
        <f t="shared" ca="1" si="5"/>
        <v>55.149096776721038</v>
      </c>
    </row>
    <row r="68" spans="1:8">
      <c r="A68">
        <f t="shared" si="6"/>
        <v>63</v>
      </c>
      <c r="B68">
        <f t="shared" ca="1" si="1"/>
        <v>0.12201393618082979</v>
      </c>
      <c r="C68">
        <f t="shared" ca="1" si="7"/>
        <v>176.37955222629566</v>
      </c>
      <c r="D68">
        <f t="shared" ca="1" si="2"/>
        <v>114.07560697049512</v>
      </c>
      <c r="E68">
        <f t="shared" ca="1" si="8"/>
        <v>35.283890788394856</v>
      </c>
      <c r="F68">
        <f t="shared" ca="1" si="9"/>
        <v>91.997460737449856</v>
      </c>
      <c r="G68">
        <f t="shared" ca="1" si="4"/>
        <v>129.6724813541646</v>
      </c>
      <c r="H68">
        <f t="shared" ca="1" si="5"/>
        <v>25.934496270832923</v>
      </c>
    </row>
    <row r="69" spans="1:8">
      <c r="A69">
        <f t="shared" si="6"/>
        <v>64</v>
      </c>
      <c r="B69">
        <f t="shared" ca="1" si="1"/>
        <v>0.15604846898545743</v>
      </c>
      <c r="C69">
        <f t="shared" ca="1" si="7"/>
        <v>131.76267385049312</v>
      </c>
      <c r="D69">
        <f t="shared" ca="1" si="2"/>
        <v>166.59793436555435</v>
      </c>
      <c r="E69">
        <f t="shared" ca="1" si="8"/>
        <v>26.350985092007644</v>
      </c>
      <c r="F69">
        <f t="shared" ca="1" si="9"/>
        <v>68.866266130009947</v>
      </c>
      <c r="G69">
        <f t="shared" ca="1" si="4"/>
        <v>99.383197720044791</v>
      </c>
      <c r="H69">
        <f t="shared" ca="1" si="5"/>
        <v>19.754039978123032</v>
      </c>
    </row>
    <row r="70" spans="1:8">
      <c r="A70">
        <f t="shared" si="6"/>
        <v>65</v>
      </c>
      <c r="B70">
        <f t="shared" ca="1" si="1"/>
        <v>0.64569477447082557</v>
      </c>
      <c r="C70">
        <f t="shared" ca="1" si="7"/>
        <v>108.65082333962172</v>
      </c>
      <c r="D70">
        <f t="shared" ca="1" si="2"/>
        <v>189.9350882950078</v>
      </c>
      <c r="E70">
        <f t="shared" ca="1" si="8"/>
        <v>21.727058641454541</v>
      </c>
      <c r="F70">
        <f t="shared" ca="1" si="9"/>
        <v>55.385630503056007</v>
      </c>
      <c r="G70">
        <f t="shared" ca="1" si="4"/>
        <v>79.074494536232592</v>
      </c>
      <c r="H70">
        <f t="shared" ca="1" si="5"/>
        <v>12.505551372321356</v>
      </c>
    </row>
    <row r="71" spans="1:8">
      <c r="A71">
        <f t="shared" si="6"/>
        <v>66</v>
      </c>
      <c r="B71">
        <f t="shared" ref="B71:B105" ca="1" si="10">NORMINV(RAND(),A$2,C$2)</f>
        <v>0.72714854562771725</v>
      </c>
      <c r="C71">
        <f t="shared" ca="1" si="7"/>
        <v>164.16817140881113</v>
      </c>
      <c r="D71">
        <f t="shared" ref="D71:D105" ca="1" si="11">C71*EXP(NORMINV(RAND(),0,$D$2))</f>
        <v>82.31690852161573</v>
      </c>
      <c r="E71">
        <f t="shared" ca="1" si="8"/>
        <v>27.02440720990273</v>
      </c>
      <c r="F71">
        <f t="shared" ca="1" si="9"/>
        <v>87.44037734023874</v>
      </c>
      <c r="G71">
        <f t="shared" ref="G71:G105" ca="1" si="12">F71*EXP(NORMINV(RAND(),0,$D$2))</f>
        <v>111.5851791120101</v>
      </c>
      <c r="H71">
        <f t="shared" ref="H71:H105" ca="1" si="13">IF(G71&lt;$F$2,0,IF(G71&lt;$G$2,$H$2*G71/$G$2,$H$2))*G71</f>
        <v>22.317035822402019</v>
      </c>
    </row>
    <row r="72" spans="1:8">
      <c r="A72">
        <f t="shared" ref="A72:A105" si="14">A71+1</f>
        <v>67</v>
      </c>
      <c r="B72">
        <f t="shared" ca="1" si="10"/>
        <v>-7.1174736387596971E-3</v>
      </c>
      <c r="C72">
        <f t="shared" ref="C72:C105" ca="1" si="15">C71*EXP($B71-$B$2*C71)-E71</f>
        <v>261.23814719087733</v>
      </c>
      <c r="D72">
        <f t="shared" ca="1" si="11"/>
        <v>243.35974394487408</v>
      </c>
      <c r="E72">
        <f t="shared" ref="E72:E105" ca="1" si="16">IF(D72&lt;$F$2,0,IF(D72&lt;$G$2,$H$2*D72/$G$2,$H$2))*C72*(1+NORMINV(RAND(),0,$E$2))</f>
        <v>52.241162547505446</v>
      </c>
      <c r="F72">
        <f t="shared" ref="F72:F105" ca="1" si="17">F71*EXP($B71-$B$2*F71)-H71</f>
        <v>143.46358078122245</v>
      </c>
      <c r="G72">
        <f t="shared" ca="1" si="12"/>
        <v>66.525755567657328</v>
      </c>
      <c r="H72">
        <f t="shared" ca="1" si="13"/>
        <v>8.8513523076953806</v>
      </c>
    </row>
    <row r="73" spans="1:8">
      <c r="A73">
        <f t="shared" si="14"/>
        <v>68</v>
      </c>
      <c r="B73">
        <f t="shared" ca="1" si="10"/>
        <v>-6.1064027712077418E-2</v>
      </c>
      <c r="C73">
        <f t="shared" ca="1" si="15"/>
        <v>147.5108803400428</v>
      </c>
      <c r="D73">
        <f t="shared" ca="1" si="11"/>
        <v>162.37794328866534</v>
      </c>
      <c r="E73">
        <f t="shared" ca="1" si="16"/>
        <v>29.498124717660154</v>
      </c>
      <c r="F73">
        <f t="shared" ca="1" si="17"/>
        <v>114.55716809407103</v>
      </c>
      <c r="G73">
        <f t="shared" ca="1" si="12"/>
        <v>246.30095895785882</v>
      </c>
      <c r="H73">
        <f t="shared" ca="1" si="13"/>
        <v>49.260191791571771</v>
      </c>
    </row>
    <row r="74" spans="1:8">
      <c r="A74">
        <f t="shared" si="14"/>
        <v>69</v>
      </c>
      <c r="B74">
        <f t="shared" ca="1" si="10"/>
        <v>0.82738440379896727</v>
      </c>
      <c r="C74">
        <f t="shared" ca="1" si="15"/>
        <v>90.242390707545979</v>
      </c>
      <c r="D74">
        <f t="shared" ca="1" si="11"/>
        <v>61.221267016566337</v>
      </c>
      <c r="E74">
        <f t="shared" ca="1" si="16"/>
        <v>11.049501030412808</v>
      </c>
      <c r="F74">
        <f t="shared" ca="1" si="17"/>
        <v>46.84590799154951</v>
      </c>
      <c r="G74">
        <f t="shared" ca="1" si="12"/>
        <v>32.12689749266287</v>
      </c>
      <c r="H74">
        <f t="shared" ca="1" si="13"/>
        <v>0</v>
      </c>
    </row>
    <row r="75" spans="1:8">
      <c r="A75">
        <f t="shared" si="14"/>
        <v>70</v>
      </c>
      <c r="B75">
        <f t="shared" ca="1" si="10"/>
        <v>0.37242371259921359</v>
      </c>
      <c r="C75">
        <f t="shared" ca="1" si="15"/>
        <v>177.55293627457959</v>
      </c>
      <c r="D75">
        <f t="shared" ca="1" si="11"/>
        <v>200.23118447975543</v>
      </c>
      <c r="E75">
        <f t="shared" ca="1" si="16"/>
        <v>35.512410637924489</v>
      </c>
      <c r="F75">
        <f t="shared" ca="1" si="17"/>
        <v>102.24809438361311</v>
      </c>
      <c r="G75">
        <f t="shared" ca="1" si="12"/>
        <v>114.41905148182403</v>
      </c>
      <c r="H75">
        <f t="shared" ca="1" si="13"/>
        <v>22.883810296364807</v>
      </c>
    </row>
    <row r="76" spans="1:8">
      <c r="A76">
        <f t="shared" si="14"/>
        <v>71</v>
      </c>
      <c r="B76">
        <f t="shared" ca="1" si="10"/>
        <v>9.7748957744819176E-2</v>
      </c>
      <c r="C76">
        <f t="shared" ca="1" si="15"/>
        <v>180.24174115412228</v>
      </c>
      <c r="D76">
        <f t="shared" ca="1" si="11"/>
        <v>84.019254475217579</v>
      </c>
      <c r="E76">
        <f t="shared" ca="1" si="16"/>
        <v>30.287633179519354</v>
      </c>
      <c r="F76">
        <f t="shared" ca="1" si="17"/>
        <v>111.08108311118409</v>
      </c>
      <c r="G76">
        <f t="shared" ca="1" si="12"/>
        <v>53.220488412507954</v>
      </c>
      <c r="H76">
        <f t="shared" ca="1" si="13"/>
        <v>5.664840773731787</v>
      </c>
    </row>
    <row r="77" spans="1:8">
      <c r="A77">
        <f t="shared" si="14"/>
        <v>72</v>
      </c>
      <c r="B77">
        <f t="shared" ca="1" si="10"/>
        <v>1.2090120754180469</v>
      </c>
      <c r="C77">
        <f t="shared" ca="1" si="15"/>
        <v>135.6822213866086</v>
      </c>
      <c r="D77">
        <f t="shared" ca="1" si="11"/>
        <v>168.26764607513451</v>
      </c>
      <c r="E77">
        <f t="shared" ca="1" si="16"/>
        <v>27.134900752458368</v>
      </c>
      <c r="F77">
        <f t="shared" ca="1" si="17"/>
        <v>103.94512377049983</v>
      </c>
      <c r="G77">
        <f t="shared" ca="1" si="12"/>
        <v>114.53502459085109</v>
      </c>
      <c r="H77">
        <f t="shared" ca="1" si="13"/>
        <v>22.90700491817022</v>
      </c>
    </row>
    <row r="78" spans="1:8">
      <c r="A78">
        <f t="shared" si="14"/>
        <v>73</v>
      </c>
      <c r="B78">
        <f t="shared" ca="1" si="10"/>
        <v>0.1615131887278663</v>
      </c>
      <c r="C78">
        <f t="shared" ca="1" si="15"/>
        <v>369.74963568974113</v>
      </c>
      <c r="D78">
        <f t="shared" ca="1" si="11"/>
        <v>374.91375515901564</v>
      </c>
      <c r="E78">
        <f t="shared" ca="1" si="16"/>
        <v>73.949134433814933</v>
      </c>
      <c r="F78">
        <f t="shared" ca="1" si="17"/>
        <v>290.94766856691558</v>
      </c>
      <c r="G78">
        <f t="shared" ca="1" si="12"/>
        <v>416.30938406228915</v>
      </c>
      <c r="H78">
        <f t="shared" ca="1" si="13"/>
        <v>83.261876812457842</v>
      </c>
    </row>
    <row r="79" spans="1:8">
      <c r="A79">
        <f t="shared" si="14"/>
        <v>74</v>
      </c>
      <c r="B79">
        <f t="shared" ca="1" si="10"/>
        <v>0.65452123281920249</v>
      </c>
      <c r="C79">
        <f t="shared" ca="1" si="15"/>
        <v>226.29312173226344</v>
      </c>
      <c r="D79">
        <f t="shared" ca="1" si="11"/>
        <v>440.88075095327986</v>
      </c>
      <c r="E79">
        <f t="shared" ca="1" si="16"/>
        <v>45.260627650240231</v>
      </c>
      <c r="F79">
        <f t="shared" ca="1" si="17"/>
        <v>172.36246144175738</v>
      </c>
      <c r="G79">
        <f t="shared" ca="1" si="12"/>
        <v>128.03831510578644</v>
      </c>
      <c r="H79">
        <f t="shared" ca="1" si="13"/>
        <v>25.60766302115729</v>
      </c>
    </row>
    <row r="80" spans="1:8">
      <c r="A80">
        <f t="shared" si="14"/>
        <v>75</v>
      </c>
      <c r="B80">
        <f t="shared" ca="1" si="10"/>
        <v>0.26379670373686426</v>
      </c>
      <c r="C80">
        <f t="shared" ca="1" si="15"/>
        <v>301.99433360279551</v>
      </c>
      <c r="D80">
        <f t="shared" ca="1" si="11"/>
        <v>197.14871798725582</v>
      </c>
      <c r="E80">
        <f t="shared" ca="1" si="16"/>
        <v>60.396302209672257</v>
      </c>
      <c r="F80">
        <f t="shared" ca="1" si="17"/>
        <v>253.54487532493579</v>
      </c>
      <c r="G80">
        <f t="shared" ca="1" si="12"/>
        <v>211.30033597623543</v>
      </c>
      <c r="H80">
        <f t="shared" ca="1" si="13"/>
        <v>42.260067195247089</v>
      </c>
    </row>
    <row r="81" spans="1:8">
      <c r="A81">
        <f t="shared" si="14"/>
        <v>76</v>
      </c>
      <c r="B81">
        <f t="shared" ca="1" si="10"/>
        <v>0.49262319743744015</v>
      </c>
      <c r="C81">
        <f t="shared" ca="1" si="15"/>
        <v>230.28009881045998</v>
      </c>
      <c r="D81">
        <f t="shared" ca="1" si="11"/>
        <v>145.8023024365221</v>
      </c>
      <c r="E81">
        <f t="shared" ca="1" si="16"/>
        <v>46.045596617762776</v>
      </c>
      <c r="F81">
        <f t="shared" ca="1" si="17"/>
        <v>213.89747611561432</v>
      </c>
      <c r="G81">
        <f t="shared" ca="1" si="12"/>
        <v>518.10287586676623</v>
      </c>
      <c r="H81">
        <f t="shared" ca="1" si="13"/>
        <v>103.62057517335325</v>
      </c>
    </row>
    <row r="82" spans="1:8">
      <c r="A82">
        <f t="shared" si="14"/>
        <v>77</v>
      </c>
      <c r="B82">
        <f t="shared" ca="1" si="10"/>
        <v>0.1653325852496014</v>
      </c>
      <c r="C82">
        <f t="shared" ca="1" si="15"/>
        <v>253.31219560949364</v>
      </c>
      <c r="D82">
        <f t="shared" ca="1" si="11"/>
        <v>180.5904501652802</v>
      </c>
      <c r="E82">
        <f t="shared" ca="1" si="16"/>
        <v>50.671019783013314</v>
      </c>
      <c r="F82">
        <f t="shared" ca="1" si="17"/>
        <v>179.03314307038306</v>
      </c>
      <c r="G82">
        <f t="shared" ca="1" si="12"/>
        <v>121.13975729374734</v>
      </c>
      <c r="H82">
        <f t="shared" ca="1" si="13"/>
        <v>24.22795145874947</v>
      </c>
    </row>
    <row r="83" spans="1:8">
      <c r="A83">
        <f t="shared" si="14"/>
        <v>78</v>
      </c>
      <c r="B83">
        <f t="shared" ca="1" si="10"/>
        <v>1.2943065842791399</v>
      </c>
      <c r="C83">
        <f t="shared" ca="1" si="15"/>
        <v>181.30710845537411</v>
      </c>
      <c r="D83">
        <f t="shared" ca="1" si="11"/>
        <v>215.51119446758432</v>
      </c>
      <c r="E83">
        <f t="shared" ca="1" si="16"/>
        <v>36.26340071395822</v>
      </c>
      <c r="F83">
        <f t="shared" ca="1" si="17"/>
        <v>152.36906394320218</v>
      </c>
      <c r="G83">
        <f t="shared" ca="1" si="12"/>
        <v>191.04998479928585</v>
      </c>
      <c r="H83">
        <f t="shared" ca="1" si="13"/>
        <v>38.209996959857172</v>
      </c>
    </row>
    <row r="84" spans="1:8">
      <c r="A84">
        <f t="shared" si="14"/>
        <v>79</v>
      </c>
      <c r="B84">
        <f t="shared" ca="1" si="10"/>
        <v>0.10434654857830611</v>
      </c>
      <c r="C84">
        <f t="shared" ca="1" si="15"/>
        <v>515.53998695160089</v>
      </c>
      <c r="D84">
        <f t="shared" ca="1" si="11"/>
        <v>358.43267252030222</v>
      </c>
      <c r="E84">
        <f t="shared" ca="1" si="16"/>
        <v>103.11146606265876</v>
      </c>
      <c r="F84">
        <f t="shared" ca="1" si="17"/>
        <v>439.1367456339521</v>
      </c>
      <c r="G84">
        <f t="shared" ca="1" si="12"/>
        <v>429.87900679616956</v>
      </c>
      <c r="H84">
        <f t="shared" ca="1" si="13"/>
        <v>85.975801359233913</v>
      </c>
    </row>
    <row r="85" spans="1:8">
      <c r="A85">
        <f t="shared" si="14"/>
        <v>80</v>
      </c>
      <c r="B85">
        <f t="shared" ca="1" si="10"/>
        <v>-0.49785392715302168</v>
      </c>
      <c r="C85">
        <f t="shared" ca="1" si="15"/>
        <v>238.6186978829318</v>
      </c>
      <c r="D85">
        <f t="shared" ca="1" si="11"/>
        <v>141.7636365150999</v>
      </c>
      <c r="E85">
        <f t="shared" ca="1" si="16"/>
        <v>47.729036344878004</v>
      </c>
      <c r="F85">
        <f t="shared" ca="1" si="17"/>
        <v>228.2213504826446</v>
      </c>
      <c r="G85">
        <f t="shared" ca="1" si="12"/>
        <v>219.86943490063467</v>
      </c>
      <c r="H85">
        <f t="shared" ca="1" si="13"/>
        <v>43.973886980126935</v>
      </c>
    </row>
    <row r="86" spans="1:8">
      <c r="A86">
        <f t="shared" si="14"/>
        <v>81</v>
      </c>
      <c r="B86">
        <f t="shared" ca="1" si="10"/>
        <v>0.56783614066074517</v>
      </c>
      <c r="C86">
        <f t="shared" ca="1" si="15"/>
        <v>66.52155967124861</v>
      </c>
      <c r="D86">
        <f t="shared" ca="1" si="11"/>
        <v>32.069072030183449</v>
      </c>
      <c r="E86">
        <f t="shared" ca="1" si="16"/>
        <v>0</v>
      </c>
      <c r="F86">
        <f t="shared" ca="1" si="17"/>
        <v>66.440530210656334</v>
      </c>
      <c r="G86">
        <f t="shared" ca="1" si="12"/>
        <v>117.35734311285147</v>
      </c>
      <c r="H86">
        <f t="shared" ca="1" si="13"/>
        <v>23.471468622570296</v>
      </c>
    </row>
    <row r="87" spans="1:8">
      <c r="A87">
        <f t="shared" si="14"/>
        <v>82</v>
      </c>
      <c r="B87">
        <f t="shared" ca="1" si="10"/>
        <v>0.76622928136313684</v>
      </c>
      <c r="C87">
        <f t="shared" ca="1" si="15"/>
        <v>109.81978253904308</v>
      </c>
      <c r="D87">
        <f t="shared" ca="1" si="11"/>
        <v>111.84006181591319</v>
      </c>
      <c r="E87">
        <f t="shared" ca="1" si="16"/>
        <v>21.966103826632494</v>
      </c>
      <c r="F87">
        <f t="shared" ca="1" si="17"/>
        <v>86.223431342782717</v>
      </c>
      <c r="G87">
        <f t="shared" ca="1" si="12"/>
        <v>140.77953481762447</v>
      </c>
      <c r="H87">
        <f t="shared" ca="1" si="13"/>
        <v>28.155906963524895</v>
      </c>
    </row>
    <row r="88" spans="1:8">
      <c r="A88">
        <f t="shared" si="14"/>
        <v>83</v>
      </c>
      <c r="B88">
        <f t="shared" ca="1" si="10"/>
        <v>0.72017057076529267</v>
      </c>
      <c r="C88">
        <f t="shared" ca="1" si="15"/>
        <v>189.75083335343976</v>
      </c>
      <c r="D88">
        <f t="shared" ca="1" si="11"/>
        <v>77.017578959243394</v>
      </c>
      <c r="E88">
        <f t="shared" ca="1" si="16"/>
        <v>29.228575135235278</v>
      </c>
      <c r="F88">
        <f t="shared" ca="1" si="17"/>
        <v>142.03959980476125</v>
      </c>
      <c r="G88">
        <f t="shared" ca="1" si="12"/>
        <v>186.08226701889183</v>
      </c>
      <c r="H88">
        <f t="shared" ca="1" si="13"/>
        <v>37.216453403778367</v>
      </c>
    </row>
    <row r="89" spans="1:8">
      <c r="A89">
        <f t="shared" si="14"/>
        <v>84</v>
      </c>
      <c r="B89">
        <f t="shared" ca="1" si="10"/>
        <v>1.1975340142321969</v>
      </c>
      <c r="C89">
        <f t="shared" ca="1" si="15"/>
        <v>293.28058699145168</v>
      </c>
      <c r="D89">
        <f t="shared" ca="1" si="11"/>
        <v>115.10607783137371</v>
      </c>
      <c r="E89">
        <f t="shared" ca="1" si="16"/>
        <v>58.660294811671676</v>
      </c>
      <c r="F89">
        <f t="shared" ca="1" si="17"/>
        <v>215.99802277780967</v>
      </c>
      <c r="G89">
        <f t="shared" ca="1" si="12"/>
        <v>216.63878295565192</v>
      </c>
      <c r="H89">
        <f t="shared" ca="1" si="13"/>
        <v>43.327756591130388</v>
      </c>
    </row>
    <row r="90" spans="1:8">
      <c r="A90">
        <f t="shared" si="14"/>
        <v>85</v>
      </c>
      <c r="B90">
        <f t="shared" ca="1" si="10"/>
        <v>0.37791301718085968</v>
      </c>
      <c r="C90">
        <f t="shared" ca="1" si="15"/>
        <v>665.76830998520836</v>
      </c>
      <c r="D90">
        <f t="shared" ca="1" si="11"/>
        <v>997.35494571720881</v>
      </c>
      <c r="E90">
        <f t="shared" ca="1" si="16"/>
        <v>133.15108446970714</v>
      </c>
      <c r="F90">
        <f t="shared" ca="1" si="17"/>
        <v>533.07419231558504</v>
      </c>
      <c r="G90">
        <f t="shared" ca="1" si="12"/>
        <v>215.10172969351143</v>
      </c>
      <c r="H90">
        <f t="shared" ca="1" si="13"/>
        <v>43.020345938702292</v>
      </c>
    </row>
    <row r="91" spans="1:8">
      <c r="A91">
        <f t="shared" si="14"/>
        <v>86</v>
      </c>
      <c r="B91">
        <f t="shared" ca="1" si="10"/>
        <v>0.35677671843840986</v>
      </c>
      <c r="C91">
        <f t="shared" ca="1" si="15"/>
        <v>366.08866204394286</v>
      </c>
      <c r="D91">
        <f t="shared" ca="1" si="11"/>
        <v>492.09505527098918</v>
      </c>
      <c r="E91">
        <f t="shared" ca="1" si="16"/>
        <v>73.223506494757117</v>
      </c>
      <c r="F91">
        <f t="shared" ca="1" si="17"/>
        <v>413.43890727441379</v>
      </c>
      <c r="G91">
        <f t="shared" ca="1" si="12"/>
        <v>557.44063528160586</v>
      </c>
      <c r="H91">
        <f t="shared" ca="1" si="13"/>
        <v>111.48812705632118</v>
      </c>
    </row>
    <row r="92" spans="1:8">
      <c r="A92">
        <f t="shared" si="14"/>
        <v>87</v>
      </c>
      <c r="B92">
        <f t="shared" ca="1" si="10"/>
        <v>0.63305465308278008</v>
      </c>
      <c r="C92">
        <f t="shared" ca="1" si="15"/>
        <v>289.47198161488996</v>
      </c>
      <c r="D92">
        <f t="shared" ca="1" si="11"/>
        <v>284.96242912411736</v>
      </c>
      <c r="E92">
        <f t="shared" ca="1" si="16"/>
        <v>57.889737752723313</v>
      </c>
      <c r="F92">
        <f t="shared" ca="1" si="17"/>
        <v>279.17576113520221</v>
      </c>
      <c r="G92">
        <f t="shared" ca="1" si="12"/>
        <v>537.00070422567205</v>
      </c>
      <c r="H92">
        <f t="shared" ca="1" si="13"/>
        <v>107.40014084513442</v>
      </c>
    </row>
    <row r="93" spans="1:8">
      <c r="A93">
        <f t="shared" si="14"/>
        <v>88</v>
      </c>
      <c r="B93">
        <f t="shared" ca="1" si="10"/>
        <v>0.65410357457341828</v>
      </c>
      <c r="C93">
        <f t="shared" ca="1" si="15"/>
        <v>350.26288580853566</v>
      </c>
      <c r="D93">
        <f t="shared" ca="1" si="11"/>
        <v>513.6652490205862</v>
      </c>
      <c r="E93">
        <f t="shared" ca="1" si="16"/>
        <v>70.060072857484016</v>
      </c>
      <c r="F93">
        <f t="shared" ca="1" si="17"/>
        <v>290.30880409921417</v>
      </c>
      <c r="G93">
        <f t="shared" ca="1" si="12"/>
        <v>423.50031042974064</v>
      </c>
      <c r="H93">
        <f t="shared" ca="1" si="13"/>
        <v>84.700062085948133</v>
      </c>
    </row>
    <row r="94" spans="1:8">
      <c r="A94">
        <f t="shared" si="14"/>
        <v>89</v>
      </c>
      <c r="B94">
        <f t="shared" ca="1" si="10"/>
        <v>0.5245029306332325</v>
      </c>
      <c r="C94">
        <f t="shared" ca="1" si="15"/>
        <v>404.56475868403879</v>
      </c>
      <c r="D94">
        <f t="shared" ca="1" si="11"/>
        <v>665.62697743812089</v>
      </c>
      <c r="E94">
        <f t="shared" ca="1" si="16"/>
        <v>80.912820754261389</v>
      </c>
      <c r="F94">
        <f t="shared" ca="1" si="17"/>
        <v>332.99012088112954</v>
      </c>
      <c r="G94">
        <f t="shared" ca="1" si="12"/>
        <v>443.7404257283406</v>
      </c>
      <c r="H94">
        <f t="shared" ca="1" si="13"/>
        <v>88.748085145668128</v>
      </c>
    </row>
    <row r="95" spans="1:8">
      <c r="A95">
        <f t="shared" si="14"/>
        <v>90</v>
      </c>
      <c r="B95">
        <f t="shared" ca="1" si="10"/>
        <v>0.55125806510470787</v>
      </c>
      <c r="C95">
        <f t="shared" ca="1" si="15"/>
        <v>375.2044692071654</v>
      </c>
      <c r="D95">
        <f t="shared" ca="1" si="11"/>
        <v>183.7585867144364</v>
      </c>
      <c r="E95">
        <f t="shared" ca="1" si="16"/>
        <v>75.035642878771782</v>
      </c>
      <c r="F95">
        <f t="shared" ca="1" si="17"/>
        <v>314.52970589194814</v>
      </c>
      <c r="G95">
        <f t="shared" ca="1" si="12"/>
        <v>144.12843329215085</v>
      </c>
      <c r="H95">
        <f t="shared" ca="1" si="13"/>
        <v>28.825686658430172</v>
      </c>
    </row>
    <row r="96" spans="1:8">
      <c r="A96">
        <f t="shared" si="14"/>
        <v>91</v>
      </c>
      <c r="B96">
        <f t="shared" ca="1" si="10"/>
        <v>-6.1818625814869299E-2</v>
      </c>
      <c r="C96">
        <f t="shared" ca="1" si="15"/>
        <v>372.39642586037138</v>
      </c>
      <c r="D96">
        <f t="shared" ca="1" si="11"/>
        <v>308.32406367118608</v>
      </c>
      <c r="E96">
        <f t="shared" ca="1" si="16"/>
        <v>74.496455360252668</v>
      </c>
      <c r="F96">
        <f t="shared" ca="1" si="17"/>
        <v>369.71392103281738</v>
      </c>
      <c r="G96">
        <f t="shared" ca="1" si="12"/>
        <v>488.91013077556596</v>
      </c>
      <c r="H96">
        <f t="shared" ca="1" si="13"/>
        <v>97.782026155113201</v>
      </c>
    </row>
    <row r="97" spans="1:8">
      <c r="A97">
        <f t="shared" si="14"/>
        <v>92</v>
      </c>
      <c r="B97">
        <f t="shared" ca="1" si="10"/>
        <v>0.8180194550219051</v>
      </c>
      <c r="C97">
        <f t="shared" ca="1" si="15"/>
        <v>166.73187071951475</v>
      </c>
      <c r="D97">
        <f t="shared" ca="1" si="11"/>
        <v>209.76189845203041</v>
      </c>
      <c r="E97">
        <f t="shared" ca="1" si="16"/>
        <v>33.345222144339964</v>
      </c>
      <c r="F97">
        <f t="shared" ca="1" si="17"/>
        <v>142.35194321934216</v>
      </c>
      <c r="G97">
        <f t="shared" ca="1" si="12"/>
        <v>124.75606522656972</v>
      </c>
      <c r="H97">
        <f t="shared" ca="1" si="13"/>
        <v>24.951213045313946</v>
      </c>
    </row>
    <row r="98" spans="1:8">
      <c r="A98">
        <f t="shared" si="14"/>
        <v>93</v>
      </c>
      <c r="B98">
        <f t="shared" ca="1" si="10"/>
        <v>0.30309934530567922</v>
      </c>
      <c r="C98">
        <f t="shared" ca="1" si="15"/>
        <v>286.44797944856617</v>
      </c>
      <c r="D98">
        <f t="shared" ca="1" si="11"/>
        <v>391.7186835382044</v>
      </c>
      <c r="E98">
        <f t="shared" ca="1" si="16"/>
        <v>57.282103941729304</v>
      </c>
      <c r="F98">
        <f t="shared" ca="1" si="17"/>
        <v>254.81938549228792</v>
      </c>
      <c r="G98">
        <f t="shared" ca="1" si="12"/>
        <v>152.13693628793865</v>
      </c>
      <c r="H98">
        <f t="shared" ca="1" si="13"/>
        <v>30.427387257587732</v>
      </c>
    </row>
    <row r="99" spans="1:8">
      <c r="A99">
        <f t="shared" si="14"/>
        <v>94</v>
      </c>
      <c r="B99">
        <f t="shared" ca="1" si="10"/>
        <v>0.43524741295487257</v>
      </c>
      <c r="C99">
        <f t="shared" ca="1" si="15"/>
        <v>233.97555837581018</v>
      </c>
      <c r="D99">
        <f t="shared" ca="1" si="11"/>
        <v>135.29980494552612</v>
      </c>
      <c r="E99">
        <f t="shared" ca="1" si="16"/>
        <v>46.79871440626308</v>
      </c>
      <c r="F99">
        <f t="shared" ca="1" si="17"/>
        <v>236.99649186900228</v>
      </c>
      <c r="G99">
        <f t="shared" ca="1" si="12"/>
        <v>301.10210542100106</v>
      </c>
      <c r="H99">
        <f t="shared" ca="1" si="13"/>
        <v>60.220421084200211</v>
      </c>
    </row>
    <row r="100" spans="1:8">
      <c r="A100">
        <f t="shared" si="14"/>
        <v>95</v>
      </c>
      <c r="B100">
        <f t="shared" ca="1" si="10"/>
        <v>0.31717378629046616</v>
      </c>
      <c r="C100">
        <f t="shared" ca="1" si="15"/>
        <v>239.34337773051223</v>
      </c>
      <c r="D100">
        <f t="shared" ca="1" si="11"/>
        <v>198.49858543410841</v>
      </c>
      <c r="E100">
        <f t="shared" ca="1" si="16"/>
        <v>47.866357849408914</v>
      </c>
      <c r="F100">
        <f t="shared" ca="1" si="17"/>
        <v>228.74188761207023</v>
      </c>
      <c r="G100">
        <f t="shared" ca="1" si="12"/>
        <v>177.03969513783613</v>
      </c>
      <c r="H100">
        <f t="shared" ca="1" si="13"/>
        <v>35.407939027567231</v>
      </c>
    </row>
    <row r="101" spans="1:8">
      <c r="A101">
        <f t="shared" si="14"/>
        <v>96</v>
      </c>
      <c r="B101">
        <f t="shared" ca="1" si="10"/>
        <v>0.90400810306519463</v>
      </c>
      <c r="C101">
        <f t="shared" ca="1" si="15"/>
        <v>210.84931133407696</v>
      </c>
      <c r="D101">
        <f t="shared" ca="1" si="11"/>
        <v>574.88657889489753</v>
      </c>
      <c r="E101">
        <f t="shared" ca="1" si="16"/>
        <v>42.173736133493975</v>
      </c>
      <c r="F101">
        <f t="shared" ca="1" si="17"/>
        <v>214.48338968616847</v>
      </c>
      <c r="G101">
        <f t="shared" ca="1" si="12"/>
        <v>151.00028098609198</v>
      </c>
      <c r="H101">
        <f t="shared" ca="1" si="13"/>
        <v>30.200056197218398</v>
      </c>
    </row>
    <row r="102" spans="1:8">
      <c r="A102">
        <f t="shared" si="14"/>
        <v>97</v>
      </c>
      <c r="B102">
        <f t="shared" ca="1" si="10"/>
        <v>0.91671997938038796</v>
      </c>
      <c r="C102">
        <f t="shared" ca="1" si="15"/>
        <v>379.52978297797756</v>
      </c>
      <c r="D102">
        <f t="shared" ca="1" si="11"/>
        <v>286.40774125288425</v>
      </c>
      <c r="E102">
        <f t="shared" ca="1" si="16"/>
        <v>75.895088779105848</v>
      </c>
      <c r="F102">
        <f t="shared" ca="1" si="17"/>
        <v>397.21561620834802</v>
      </c>
      <c r="G102">
        <f t="shared" ca="1" si="12"/>
        <v>560.82950074548398</v>
      </c>
      <c r="H102">
        <f t="shared" ca="1" si="13"/>
        <v>112.1659001490968</v>
      </c>
    </row>
    <row r="103" spans="1:8">
      <c r="A103">
        <f t="shared" si="14"/>
        <v>98</v>
      </c>
      <c r="B103">
        <f t="shared" ca="1" si="10"/>
        <v>0.26435233958590953</v>
      </c>
      <c r="C103">
        <f t="shared" ca="1" si="15"/>
        <v>573.55323487947862</v>
      </c>
      <c r="D103">
        <f t="shared" ca="1" si="11"/>
        <v>1133.5564957053571</v>
      </c>
      <c r="E103">
        <f t="shared" ca="1" si="16"/>
        <v>114.71442499128953</v>
      </c>
      <c r="F103">
        <f t="shared" ca="1" si="17"/>
        <v>555.63068258790861</v>
      </c>
      <c r="G103">
        <f t="shared" ca="1" si="12"/>
        <v>781.51731114681115</v>
      </c>
      <c r="H103">
        <f t="shared" ca="1" si="13"/>
        <v>156.30346222936225</v>
      </c>
    </row>
    <row r="104" spans="1:8">
      <c r="A104">
        <f t="shared" si="14"/>
        <v>99</v>
      </c>
      <c r="B104">
        <f t="shared" ca="1" si="10"/>
        <v>5.9528960421717347E-2</v>
      </c>
      <c r="C104">
        <f t="shared" ca="1" si="15"/>
        <v>306.29274378854763</v>
      </c>
      <c r="D104">
        <f t="shared" ca="1" si="11"/>
        <v>513.44215856113749</v>
      </c>
      <c r="E104">
        <f t="shared" ca="1" si="16"/>
        <v>61.260807039427895</v>
      </c>
      <c r="F104">
        <f t="shared" ca="1" si="17"/>
        <v>258.92359256173665</v>
      </c>
      <c r="G104">
        <f t="shared" ca="1" si="12"/>
        <v>162.68708796614317</v>
      </c>
      <c r="H104">
        <f t="shared" ca="1" si="13"/>
        <v>32.537417593228632</v>
      </c>
    </row>
    <row r="105" spans="1:8">
      <c r="A105">
        <f t="shared" si="14"/>
        <v>100</v>
      </c>
      <c r="B105">
        <f t="shared" ca="1" si="10"/>
        <v>0.76709830314023009</v>
      </c>
      <c r="C105">
        <f t="shared" ca="1" si="15"/>
        <v>178.05344259736694</v>
      </c>
      <c r="D105">
        <f t="shared" ca="1" si="11"/>
        <v>367.32673099213218</v>
      </c>
      <c r="E105">
        <f t="shared" ca="1" si="16"/>
        <v>35.605335295377891</v>
      </c>
      <c r="F105">
        <f t="shared" ca="1" si="17"/>
        <v>179.57966033657323</v>
      </c>
      <c r="G105">
        <f t="shared" ca="1" si="12"/>
        <v>192.62199324848126</v>
      </c>
      <c r="H105">
        <f t="shared" ca="1" si="13"/>
        <v>38.524398649696252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CatenaRentalSystem</dc:creator>
  <cp:lastModifiedBy>CatenaRentalSystem</cp:lastModifiedBy>
  <dcterms:created xsi:type="dcterms:W3CDTF">2016-06-23T12:33:46Z</dcterms:created>
  <dcterms:modified xsi:type="dcterms:W3CDTF">2016-06-23T13:34:41Z</dcterms:modified>
</cp:coreProperties>
</file>